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95" windowWidth="20730" windowHeight="11760"/>
  </bookViews>
  <sheets>
    <sheet name="Διαγωνισμός Νοσοκομείου 2023  " sheetId="8" r:id="rId1"/>
  </sheets>
  <calcPr calcId="125725"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8"/>
  <c r="G20"/>
  <c r="G21"/>
  <c r="F19"/>
  <c r="F20"/>
  <c r="F21"/>
  <c r="I19"/>
  <c r="I20"/>
  <c r="I21"/>
  <c r="F234"/>
  <c r="G234" s="1"/>
  <c r="F218"/>
  <c r="G218" s="1"/>
  <c r="F219"/>
  <c r="G219" s="1"/>
  <c r="F220"/>
  <c r="G220" s="1"/>
  <c r="F221"/>
  <c r="G221" s="1"/>
  <c r="F222"/>
  <c r="G222" s="1"/>
  <c r="F223"/>
  <c r="G223" s="1"/>
  <c r="F224"/>
  <c r="G224" s="1"/>
  <c r="F225"/>
  <c r="G225" s="1"/>
  <c r="F226"/>
  <c r="G226" s="1"/>
  <c r="F227"/>
  <c r="G227" s="1"/>
  <c r="F228"/>
  <c r="G228" s="1"/>
  <c r="F229"/>
  <c r="G229" s="1"/>
  <c r="F230"/>
  <c r="G230" s="1"/>
  <c r="F231"/>
  <c r="G231" s="1"/>
  <c r="F232"/>
  <c r="G232" s="1"/>
  <c r="F233"/>
  <c r="G233" s="1"/>
  <c r="I218"/>
  <c r="I219"/>
  <c r="I220"/>
  <c r="I221"/>
  <c r="I222"/>
  <c r="I223"/>
  <c r="I224"/>
  <c r="I225"/>
  <c r="I226"/>
  <c r="I227"/>
  <c r="I228"/>
  <c r="I229"/>
  <c r="I230"/>
  <c r="I231"/>
  <c r="I232"/>
  <c r="I233"/>
  <c r="I234"/>
  <c r="F216"/>
  <c r="G216" s="1"/>
  <c r="I216"/>
  <c r="I205"/>
  <c r="F205"/>
  <c r="G205" s="1"/>
  <c r="F206"/>
  <c r="G206" s="1"/>
  <c r="I206"/>
  <c r="I207"/>
  <c r="F207"/>
  <c r="G207" s="1"/>
  <c r="G186"/>
  <c r="G96"/>
  <c r="G74"/>
  <c r="I120" l="1"/>
  <c r="I121"/>
  <c r="I153"/>
  <c r="I154"/>
  <c r="F154"/>
  <c r="G154" s="1"/>
  <c r="I203" l="1"/>
  <c r="I204"/>
  <c r="I208"/>
  <c r="I209"/>
  <c r="I210"/>
  <c r="I211"/>
  <c r="I212"/>
  <c r="I213"/>
  <c r="I214"/>
  <c r="I215"/>
  <c r="I217"/>
  <c r="I192"/>
  <c r="I193"/>
  <c r="I194"/>
  <c r="I195"/>
  <c r="I196"/>
  <c r="I197"/>
  <c r="I198"/>
  <c r="I199"/>
  <c r="I200"/>
  <c r="I201"/>
  <c r="I202"/>
  <c r="I186"/>
  <c r="I187"/>
  <c r="I188"/>
  <c r="I189"/>
  <c r="I190"/>
  <c r="I191"/>
  <c r="I182"/>
  <c r="I183"/>
  <c r="I184"/>
  <c r="I185"/>
  <c r="I176"/>
  <c r="I177"/>
  <c r="I178"/>
  <c r="I179"/>
  <c r="I180"/>
  <c r="I181"/>
  <c r="I174"/>
  <c r="I175"/>
  <c r="I169"/>
  <c r="I170"/>
  <c r="I171"/>
  <c r="I172"/>
  <c r="I173"/>
  <c r="I61"/>
  <c r="I62"/>
  <c r="I63"/>
  <c r="I64"/>
  <c r="I65"/>
  <c r="I66"/>
  <c r="I55"/>
  <c r="F217"/>
  <c r="G217" s="1"/>
  <c r="F215"/>
  <c r="G215" s="1"/>
  <c r="F178"/>
  <c r="G178" s="1"/>
  <c r="F174"/>
  <c r="G174" s="1"/>
  <c r="I168"/>
  <c r="I161"/>
  <c r="I162"/>
  <c r="I163"/>
  <c r="I164"/>
  <c r="I165"/>
  <c r="I166"/>
  <c r="I167"/>
  <c r="I152"/>
  <c r="I155"/>
  <c r="I156"/>
  <c r="I157"/>
  <c r="I158"/>
  <c r="I159"/>
  <c r="I160"/>
  <c r="I151"/>
  <c r="I148"/>
  <c r="I149"/>
  <c r="I147"/>
  <c r="I143"/>
  <c r="I144"/>
  <c r="I145"/>
  <c r="I146"/>
  <c r="F176"/>
  <c r="G176" s="1"/>
  <c r="I141" l="1"/>
  <c r="I142"/>
  <c r="I140"/>
  <c r="I135"/>
  <c r="I136"/>
  <c r="I137"/>
  <c r="I138"/>
  <c r="I139"/>
  <c r="I129"/>
  <c r="I130"/>
  <c r="I131"/>
  <c r="I132"/>
  <c r="I133"/>
  <c r="I134"/>
  <c r="I128"/>
  <c r="I127"/>
  <c r="I126"/>
  <c r="I123"/>
  <c r="I124"/>
  <c r="I125"/>
  <c r="I122"/>
  <c r="I119"/>
  <c r="I116"/>
  <c r="I117"/>
  <c r="I118"/>
  <c r="I114"/>
  <c r="I115"/>
  <c r="F182"/>
  <c r="G182" s="1"/>
  <c r="I109"/>
  <c r="I110"/>
  <c r="I111"/>
  <c r="I112"/>
  <c r="I113"/>
  <c r="I108"/>
  <c r="I105"/>
  <c r="I106"/>
  <c r="I107"/>
  <c r="I104"/>
  <c r="I97"/>
  <c r="I98"/>
  <c r="I99"/>
  <c r="I100"/>
  <c r="I101"/>
  <c r="I102"/>
  <c r="I103"/>
  <c r="F82"/>
  <c r="G82" s="1"/>
  <c r="F124"/>
  <c r="G124" s="1"/>
  <c r="I83"/>
  <c r="I84"/>
  <c r="I85"/>
  <c r="I86"/>
  <c r="I87"/>
  <c r="I88"/>
  <c r="I89"/>
  <c r="I90"/>
  <c r="I91"/>
  <c r="I92"/>
  <c r="I93"/>
  <c r="I94"/>
  <c r="I95"/>
  <c r="I96"/>
  <c r="I82"/>
  <c r="I75"/>
  <c r="I76"/>
  <c r="I77"/>
  <c r="I78"/>
  <c r="I79"/>
  <c r="I80"/>
  <c r="I81"/>
  <c r="I74"/>
  <c r="I71" l="1"/>
  <c r="I72"/>
  <c r="I73"/>
  <c r="I68"/>
  <c r="I69"/>
  <c r="I70"/>
  <c r="I67"/>
  <c r="F59"/>
  <c r="G59" s="1"/>
  <c r="I59"/>
  <c r="I60"/>
  <c r="I56"/>
  <c r="I57"/>
  <c r="I46"/>
  <c r="I47"/>
  <c r="I48"/>
  <c r="I49"/>
  <c r="I50"/>
  <c r="I51"/>
  <c r="I52"/>
  <c r="I53"/>
  <c r="I54"/>
  <c r="I41"/>
  <c r="I42"/>
  <c r="I43"/>
  <c r="I44"/>
  <c r="I45"/>
  <c r="I40"/>
  <c r="I35"/>
  <c r="I36"/>
  <c r="I37"/>
  <c r="I38"/>
  <c r="I39"/>
  <c r="I30"/>
  <c r="I31"/>
  <c r="I32"/>
  <c r="I33"/>
  <c r="I34"/>
  <c r="I26"/>
  <c r="I27"/>
  <c r="I28"/>
  <c r="I29"/>
  <c r="I22"/>
  <c r="I23"/>
  <c r="I24"/>
  <c r="I25"/>
  <c r="I16"/>
  <c r="I17"/>
  <c r="I18"/>
  <c r="I8"/>
  <c r="I9"/>
  <c r="I10"/>
  <c r="I11"/>
  <c r="I12"/>
  <c r="I13"/>
  <c r="I14"/>
  <c r="I15"/>
  <c r="I7"/>
  <c r="I6"/>
  <c r="I4"/>
  <c r="I5"/>
  <c r="I3"/>
  <c r="F214" l="1"/>
  <c r="G214" s="1"/>
  <c r="F213"/>
  <c r="G213" s="1"/>
  <c r="F212"/>
  <c r="G212" s="1"/>
  <c r="F211"/>
  <c r="G211" s="1"/>
  <c r="F210"/>
  <c r="G210" s="1"/>
  <c r="F209"/>
  <c r="G209" s="1"/>
  <c r="F208"/>
  <c r="G208" s="1"/>
  <c r="F189" l="1"/>
  <c r="G189" s="1"/>
  <c r="F190"/>
  <c r="G190" s="1"/>
  <c r="F191"/>
  <c r="G191" s="1"/>
  <c r="F192"/>
  <c r="G192" s="1"/>
  <c r="F193"/>
  <c r="G193" s="1"/>
  <c r="F194"/>
  <c r="G194" s="1"/>
  <c r="F195"/>
  <c r="G195" s="1"/>
  <c r="F196"/>
  <c r="G196" s="1"/>
  <c r="F197"/>
  <c r="G197" s="1"/>
  <c r="F198"/>
  <c r="G198" s="1"/>
  <c r="F199"/>
  <c r="G199" s="1"/>
  <c r="F200"/>
  <c r="G200" s="1"/>
  <c r="F201"/>
  <c r="G201" s="1"/>
  <c r="F202"/>
  <c r="G202" s="1"/>
  <c r="F203"/>
  <c r="G203" s="1"/>
  <c r="F204"/>
  <c r="G204" s="1"/>
  <c r="F184"/>
  <c r="G184" s="1"/>
  <c r="F185"/>
  <c r="G185" s="1"/>
  <c r="F187"/>
  <c r="G187" s="1"/>
  <c r="F188"/>
  <c r="G188" s="1"/>
  <c r="F179"/>
  <c r="G179" s="1"/>
  <c r="F180"/>
  <c r="G180" s="1"/>
  <c r="F181"/>
  <c r="G181" s="1"/>
  <c r="F183"/>
  <c r="G183" s="1"/>
  <c r="F172"/>
  <c r="G172" s="1"/>
  <c r="F173"/>
  <c r="G173" s="1"/>
  <c r="F175"/>
  <c r="G175" s="1"/>
  <c r="F177"/>
  <c r="G177" s="1"/>
  <c r="F162"/>
  <c r="G162" s="1"/>
  <c r="F163"/>
  <c r="G163" s="1"/>
  <c r="F164"/>
  <c r="G164" s="1"/>
  <c r="F165"/>
  <c r="G165" s="1"/>
  <c r="F166"/>
  <c r="G166" s="1"/>
  <c r="F167"/>
  <c r="G167" s="1"/>
  <c r="F168"/>
  <c r="G168" s="1"/>
  <c r="F169"/>
  <c r="G169" s="1"/>
  <c r="F170"/>
  <c r="G170" s="1"/>
  <c r="F171"/>
  <c r="G171" s="1"/>
  <c r="F153"/>
  <c r="G153" s="1"/>
  <c r="F155"/>
  <c r="G155" s="1"/>
  <c r="F156"/>
  <c r="G156" s="1"/>
  <c r="F157"/>
  <c r="G157" s="1"/>
  <c r="F158"/>
  <c r="G158" s="1"/>
  <c r="F159"/>
  <c r="G159" s="1"/>
  <c r="F160"/>
  <c r="G160" s="1"/>
  <c r="F161"/>
  <c r="G161" s="1"/>
  <c r="F149"/>
  <c r="G149" s="1"/>
  <c r="F150"/>
  <c r="G150" s="1"/>
  <c r="F151"/>
  <c r="G151" s="1"/>
  <c r="F152"/>
  <c r="G152" s="1"/>
  <c r="F144"/>
  <c r="G144" s="1"/>
  <c r="F145"/>
  <c r="G145" s="1"/>
  <c r="F146"/>
  <c r="G146" s="1"/>
  <c r="F147"/>
  <c r="G147" s="1"/>
  <c r="F148"/>
  <c r="G148" s="1"/>
  <c r="F134"/>
  <c r="G134" s="1"/>
  <c r="F135"/>
  <c r="G135" s="1"/>
  <c r="F136"/>
  <c r="G136" s="1"/>
  <c r="F137"/>
  <c r="G137" s="1"/>
  <c r="F138"/>
  <c r="G138" s="1"/>
  <c r="F139"/>
  <c r="G139" s="1"/>
  <c r="F140"/>
  <c r="G140" s="1"/>
  <c r="F141"/>
  <c r="G141" s="1"/>
  <c r="F142"/>
  <c r="G142" s="1"/>
  <c r="F126"/>
  <c r="G126" s="1"/>
  <c r="F127"/>
  <c r="G127" s="1"/>
  <c r="F128"/>
  <c r="G128" s="1"/>
  <c r="F129"/>
  <c r="G129" s="1"/>
  <c r="F130"/>
  <c r="G130" s="1"/>
  <c r="F131"/>
  <c r="G131" s="1"/>
  <c r="F132"/>
  <c r="G132" s="1"/>
  <c r="F133"/>
  <c r="G133" s="1"/>
  <c r="F122"/>
  <c r="G122" s="1"/>
  <c r="F123"/>
  <c r="G123" s="1"/>
  <c r="F125"/>
  <c r="G125" s="1"/>
  <c r="F117"/>
  <c r="G117" s="1"/>
  <c r="F118"/>
  <c r="G118" s="1"/>
  <c r="F119"/>
  <c r="G119" s="1"/>
  <c r="F120"/>
  <c r="G120" s="1"/>
  <c r="F121"/>
  <c r="G121" s="1"/>
  <c r="F108"/>
  <c r="G108" s="1"/>
  <c r="F109"/>
  <c r="G109" s="1"/>
  <c r="F110"/>
  <c r="G110" s="1"/>
  <c r="F111"/>
  <c r="G111" s="1"/>
  <c r="F112"/>
  <c r="G112" s="1"/>
  <c r="F113"/>
  <c r="G113" s="1"/>
  <c r="F114"/>
  <c r="G114" s="1"/>
  <c r="F115"/>
  <c r="G115" s="1"/>
  <c r="F116"/>
  <c r="G116" s="1"/>
  <c r="F102"/>
  <c r="G102" s="1"/>
  <c r="F103"/>
  <c r="G103" s="1"/>
  <c r="F104"/>
  <c r="G104" s="1"/>
  <c r="F105"/>
  <c r="G105" s="1"/>
  <c r="F106"/>
  <c r="G106" s="1"/>
  <c r="F107"/>
  <c r="G107" s="1"/>
  <c r="F94"/>
  <c r="G94" s="1"/>
  <c r="F95"/>
  <c r="G95" s="1"/>
  <c r="F97"/>
  <c r="G97" s="1"/>
  <c r="F98"/>
  <c r="G98" s="1"/>
  <c r="F99"/>
  <c r="G99" s="1"/>
  <c r="F100"/>
  <c r="G100" s="1"/>
  <c r="F101"/>
  <c r="G101" s="1"/>
  <c r="F83"/>
  <c r="G83" s="1"/>
  <c r="F84"/>
  <c r="G84" s="1"/>
  <c r="F85"/>
  <c r="G85" s="1"/>
  <c r="F86"/>
  <c r="G86" s="1"/>
  <c r="F87"/>
  <c r="G87" s="1"/>
  <c r="F88"/>
  <c r="G88" s="1"/>
  <c r="F89"/>
  <c r="G89" s="1"/>
  <c r="F90"/>
  <c r="G90" s="1"/>
  <c r="F91"/>
  <c r="G91" s="1"/>
  <c r="F92"/>
  <c r="G92" s="1"/>
  <c r="F93"/>
  <c r="G93" s="1"/>
  <c r="F77"/>
  <c r="G77" s="1"/>
  <c r="F78"/>
  <c r="G78" s="1"/>
  <c r="F79"/>
  <c r="G79" s="1"/>
  <c r="F80"/>
  <c r="G80" s="1"/>
  <c r="F81"/>
  <c r="G81" s="1"/>
  <c r="F75"/>
  <c r="G75" s="1"/>
  <c r="F76"/>
  <c r="G76" s="1"/>
  <c r="F70"/>
  <c r="G70" s="1"/>
  <c r="F71"/>
  <c r="G71" s="1"/>
  <c r="F72"/>
  <c r="G72" s="1"/>
  <c r="F73"/>
  <c r="G73" s="1"/>
  <c r="F61"/>
  <c r="G61" s="1"/>
  <c r="F62"/>
  <c r="G62" s="1"/>
  <c r="F63"/>
  <c r="G63" s="1"/>
  <c r="F64"/>
  <c r="G64" s="1"/>
  <c r="F65"/>
  <c r="G65" s="1"/>
  <c r="F66"/>
  <c r="G66" s="1"/>
  <c r="F67"/>
  <c r="G67" s="1"/>
  <c r="F68"/>
  <c r="G68" s="1"/>
  <c r="F69"/>
  <c r="G69" s="1"/>
  <c r="F45"/>
  <c r="G45" s="1"/>
  <c r="F46"/>
  <c r="G46" s="1"/>
  <c r="F47"/>
  <c r="G47" s="1"/>
  <c r="F48"/>
  <c r="G48" s="1"/>
  <c r="F49"/>
  <c r="G49" s="1"/>
  <c r="F50"/>
  <c r="G50" s="1"/>
  <c r="F51"/>
  <c r="G51" s="1"/>
  <c r="F52"/>
  <c r="G52" s="1"/>
  <c r="F53"/>
  <c r="G53" s="1"/>
  <c r="F54"/>
  <c r="G54" s="1"/>
  <c r="F55"/>
  <c r="G55" s="1"/>
  <c r="F56"/>
  <c r="G56" s="1"/>
  <c r="F57"/>
  <c r="G57" s="1"/>
  <c r="F58"/>
  <c r="G58" s="1"/>
  <c r="F60"/>
  <c r="G60" s="1"/>
  <c r="F41"/>
  <c r="G41" s="1"/>
  <c r="F42"/>
  <c r="G42" s="1"/>
  <c r="F43"/>
  <c r="G43" s="1"/>
  <c r="F44"/>
  <c r="G44" s="1"/>
  <c r="F28"/>
  <c r="G28" s="1"/>
  <c r="F29"/>
  <c r="G29" s="1"/>
  <c r="F30"/>
  <c r="G30" s="1"/>
  <c r="F31"/>
  <c r="G31" s="1"/>
  <c r="F32"/>
  <c r="G32" s="1"/>
  <c r="F33"/>
  <c r="G33" s="1"/>
  <c r="F34"/>
  <c r="G34" s="1"/>
  <c r="F35"/>
  <c r="G35" s="1"/>
  <c r="F36"/>
  <c r="G36" s="1"/>
  <c r="F37"/>
  <c r="G37" s="1"/>
  <c r="F38"/>
  <c r="G38" s="1"/>
  <c r="F39"/>
  <c r="G39" s="1"/>
  <c r="F40"/>
  <c r="G40" s="1"/>
  <c r="F22"/>
  <c r="G22" s="1"/>
  <c r="F23"/>
  <c r="G23" s="1"/>
  <c r="F24"/>
  <c r="G24" s="1"/>
  <c r="F25"/>
  <c r="G25" s="1"/>
  <c r="F26"/>
  <c r="G26" s="1"/>
  <c r="F27"/>
  <c r="G27" s="1"/>
  <c r="F4"/>
  <c r="G4" s="1"/>
  <c r="F5"/>
  <c r="G5" s="1"/>
  <c r="F6"/>
  <c r="G6" s="1"/>
  <c r="F7"/>
  <c r="G7" s="1"/>
  <c r="F8"/>
  <c r="G8" s="1"/>
  <c r="F9"/>
  <c r="G9" s="1"/>
  <c r="F10"/>
  <c r="G10" s="1"/>
  <c r="F11"/>
  <c r="G11" s="1"/>
  <c r="F12"/>
  <c r="G12" s="1"/>
  <c r="F13"/>
  <c r="G13" s="1"/>
  <c r="F14"/>
  <c r="G14" s="1"/>
  <c r="F15"/>
  <c r="G15" s="1"/>
  <c r="F16"/>
  <c r="G16" s="1"/>
  <c r="F17"/>
  <c r="G17" s="1"/>
  <c r="F18"/>
  <c r="G18" s="1"/>
  <c r="F3"/>
  <c r="F143"/>
  <c r="G143" s="1"/>
  <c r="G3" l="1"/>
  <c r="F235"/>
</calcChain>
</file>

<file path=xl/sharedStrings.xml><?xml version="1.0" encoding="utf-8"?>
<sst xmlns="http://schemas.openxmlformats.org/spreadsheetml/2006/main" count="687" uniqueCount="586">
  <si>
    <t>Ανασυνδιασμένη ανθρώπινη ιντερλευκίνη-1b (IL-1b), λυοφιλοποιημένη, χωρίς αλβουμίνη ορός βοός (carrier free)</t>
  </si>
  <si>
    <t>α/α</t>
  </si>
  <si>
    <t>Acetonitrile buffer substance,καθαρότητα 99,9%, HPLC grade</t>
  </si>
  <si>
    <t xml:space="preserve">anti-fetal hemoglobin PE: Να αναγνωρίζει το αντιγόνο της ανθρώπινης εμβρυικής αιμοσφαιρίνης HbF. Να είναι συνδεδεμένο με φθοριόχρωμα ΡΕ και να επαρκεί η ποσότητα του αντιδραστηρίου για 100 δοκιμασίες. </t>
  </si>
  <si>
    <t xml:space="preserve">anti-fetal hemoglobin FITC: Να αναγνωρίζει το αντιγόνο της ανθρώπινης εμβρυικής αιμοσφαιρίνης HbF. Να είναι συνδεδεμένο με φθοριόχρωμα ΡΕ και να επαρκεί η ποσότητα του αντιδραστηρίου για 100 δοκιμασίες. </t>
  </si>
  <si>
    <t>mGr1 APC</t>
  </si>
  <si>
    <t xml:space="preserve">mCD117 PE </t>
  </si>
  <si>
    <t>mCD11b FITC</t>
  </si>
  <si>
    <t>Ανασυνδιασμένη ανθρώπινη ιντερλευκίνη-2 (IL-2), λυοφιλοποιημένη, χωρίς αλβουμίνη ορός βοός (carrier free), για ερευνητικούς σκοπούς, 50μg</t>
  </si>
  <si>
    <t xml:space="preserve">mCD3e FITC </t>
  </si>
  <si>
    <t>mCD45 APC</t>
  </si>
  <si>
    <t>mCD33 APC</t>
  </si>
  <si>
    <t>Κοκτέιλ αντισωμάτων μυός (CD3e, CD11b, CD45R/B200, Erythroid cells, Ly6G, Ly6C), σημασμένα με APC, με ισοτυπικό control, κατάλληλο για κυτταρομετρία ροής (Lin-APC)</t>
  </si>
  <si>
    <t>mTER-119 FITC</t>
  </si>
  <si>
    <t>ELISPOT KIT ενός σταδίου ανίχνευσης για την καταμέτρηση κυττάρων που εκκρίνουν IFNg. Να περιέχει 2 πιάτα με strips 8 οπών με precoated αντίσωμα για IFNg, αντίσωμα συνδεδεμένο με ALP και υπόστρωμα BCIP/NBT-plus.</t>
  </si>
  <si>
    <t>Καλλιεργητικό υλικό με βάση τη μεθυσελουλόζη (methylcellulose που περιλαμβάνει κυτοκίνες και ινσουλίνη, BSA, transferin, IL-6, G-CSF για ανθρώπινα ΗPC (Hematopoietic progenitor cells), από μυελό, περιφερικό αίμα, ομφάλιο λώρο προιόντα λευκαφαίρεσης.Δεν περιέχει ορό (serum-free). Για την καλλιέργεια των CFU-E, BFU-E, CPU-GM, CFU-G, CFU-M, CFU-GEMM. Συσκευασία των 100ML.</t>
  </si>
  <si>
    <t>Καλλιεργητικό υλικό με βάση τη μεθυσελουλόζη (methylcellulose) για ανθρώπινα ΗPC (Hematopoietic progenitor cells), από μυελό, περιφερικό αίμα, ομφάλιο λώρο, προιόντα λευκαφαίρεσης. Να μη  περιέχει κυτοκίνες. Συσκευασία των 80 ML.</t>
  </si>
  <si>
    <t>Καλλιεργητικό υλικό με βάση τη μεθυσελουλόζη (methylcellulose) για ανθρώπινα ΗPC (Hematopoietic Progenitor Cells), από μυελό, περιφερικό αίμα, ομφάλιο λώρο και CD34+ και προιόντα λευκαφαίρεσης  που περιλαμβάνει κυτοκίνες. Για την καλλιέργεια των CFU-E, BFU-E, CPU-GM, CFU-G, CFU-M, CFU-GEMM. Εγκεκριμένο για In Vitro Διαγνωστική Χρήση (IVD). Συσκευασία των 100ML.</t>
  </si>
  <si>
    <t>Καλλιεργητικό υλικό με βάση τη μεθυλσελουλόζη (methylcellulose), για mouse HPC (Hematopoietic Progenitor Cells) από ποντικίσιο μυελό, σπλήνα, περιφερικό αίμα και fetal liver cells.  Για την καλλιέργεια των BFU-E, CFU-GM, CFU-M, CFU-G,CFU-GEMM. Να περιέχει κυτοκίνες συμπεριλαμβανομένης ερυθροποιητίνης. Συσκευασία των 100 ML.</t>
  </si>
  <si>
    <t>Καλλιεργητικό υλικό με βάση τη μεθυλσελουλόζη (methylcellulose), για mouse HPC (Hematopoietic Progenitor Cells) από μυελό, σπλήνα, περιφερικό αίμα και fetal liver cells.  Για καλλιέργεια των BFU-E, CFU-GM, CFU-M, CFU-G, CFU-GEMM. Να μη περιέχει κυτοκίνες και ορό. Συσκευασία των 40 ML.</t>
  </si>
  <si>
    <t>StemRegenin 1, χημικό αντιδραστήριο για ex vivo έκπτυξη στελεχιαίων αιμοποιητικών κυττάρων</t>
  </si>
  <si>
    <t>Διάλυμα Penicillin Streptomycin 10.000 U/10.000 ug. Συσκευασία των 100 ml.</t>
  </si>
  <si>
    <t>Fetal Bovine Serum, heat-inactivated, Manufactured in cGMP (21 CFR 820) compliant and ISO9001 certified facilities, 100ml, Endotoxin Concentration ≤ 10EU/mL, Hemoglobin Concentration ≤ 10 mg/dL</t>
  </si>
  <si>
    <t>TeSR™-E8™, καλλιεργητικό μέσο ειδικό για ανθρώπινα εμβρυϊκά βλαστοκύτταρα (ES) και ανθρώπινα επαγόμενα πολυδύναμα βλαστοκύτταρα (iPS).</t>
  </si>
  <si>
    <t>Συνθετικά ολιγονουκλεοτίδια (probes) σημασμένα με φθορίζουσες χρωστικές, κατάλληλες για PCR και ανίχνευση σε σύστημα φθορισμού σε κλίμακα 0,2μm (20-25 νουκλεοτίδια ανά primer) με HPLC καθαρισμό για κάθε ολιγονουκλεοτίδιο, λυοφιλοποιημένα</t>
  </si>
  <si>
    <t>Συνθετικά ολιγονουκλεοτίδια (primers) για PCR σε κλίμακα 0,2μm (20-25 νουκλεοτίδια ανά primer) με HPLC καθαρισμό για κάθε ολιγονουκλεοτίδιο, λυοφιλοποιημένα</t>
  </si>
  <si>
    <t>DNA blood mini kit. Πλήρες kit για την ταχεία απομόνωση  γενομικού ή ιικού DNA καθώς και  DNA βακτηρίων ή παράσιτων, με spin-columns, σε 20 λεπτά (+ απαιτούμενο χρόνο για λύση δείγματος). Να μπορεί να χρησιμοποιηθεί σε δείγματα όπως ιστός νωπός ή παραφινωμένος, κύτταρα, μυελός, buffycoat, swabs, ολικό αίμα και άλλα βιολογικά υγρά ή εκκρίματα. Αρχική ποσότητα δείγματος: 50mg ιστού, 200μl βιολογικού υγρού, έως 5x10^6 κύτταρα. Απόδοση:  4-12μgDNA από 200μl ολικό αίμα, 25-50μg DNA από 200μl buffy coat, 30-40μgDNA από 1x107 κύτταρα, 8-80μgDNA* από 25mg ιστού, Ογκοςέκλουσης: 50-200 μl.</t>
  </si>
  <si>
    <t>ΚΙΤ ΜΕ SILICA-MEMRANE ΣΤΗΛΕΣ ΓΙΑ ΚΑΘΑΡΙΣΜΟ ΠΡΟΙΟΝΤΩΝ PCR ΑΠΟ ΠΕΡΙΣΣΕΙΑ Dntp’s, PRIMERS,    EΝΖΥΜΩΝ ΚΑΙ ΑΛΑΤΩΝ. ΤΟ ΚΑΘΑΡΙΣΜΕΝΟ ΠΡΟΙΟΝ ΝΑ ΕΙΝΑΙ ΚΑΤΑΛΛΗΛΟ ΓΙΑ  SEQUENCING, ΚΛΩΝΟΠΟΙΗΣΗ ΚΑΙ ΤΟ ΠΡΩΤΟΚΟΛΛΟ ΝΑ ΜΗ ΔΙΑΡΚΕΙ ΠΕΡΙΣΣΟΤΕΡΟ ΑΠΟ 15 ΛΕΠΤΑ. NA ΥΠΑΡΧΕΙ ΔΥΝΑΤΟΤΗΤΑ ΕΠΙΛΟΓΗΣ ΔΙΑΦΟΡΕΤΙΚΩΝ BUFFER (ΠΧ ΓΙΑ ΕΚΛΕΚΤΙΚΗ ΑΠΟΜΑΚΡΥΝΣΗ ΔΙΜΕΡΩΝ PRIMERS, Συσκευασία των 50</t>
  </si>
  <si>
    <t>Ειδική Hot-start πολυμεράση για multiplex PCR. Να είναι προσδεδεμένη με μονοκλωνικά αντισώματα έτσι ώστε να επιτυγχάνεται αυτόματο hot-start κατά την πρώτη αποδιάταξη και να διαθέτει μηχανισμό (πχ βοηθητική πρωτεΐνη) που ενισχύει την ειδική πρόσδεση των εκκινητών στο DNA σε κάθε κύκλο της PCR ώστε να μπορεί να ενισχύσει με υψηλή ειδικότητα 20 γονίδια σε μία αντίδραση. Να συνοδεύεται από κατάλληλο ρυθμιστικό διάλυμα που περιέχει dNTPs και ξεχωριστό διάλυμα ιόντων Mg. Συσκευασία 200 αντιδράσεων</t>
  </si>
  <si>
    <t>Πλήρες kit με όλα τα απαραίτητα αντιδραστήρια για τη σύνθεση cDNA και απομάκρυνση γενωμικού DNA από δείγματα RNA. Το προϊόν να είναι κατάλληλο για να χρησιμοποιηθεί σε αντιδράσεις real-time PCR με SYBR Green για την ποσοτική ανάλυση γονιδιακής έκφρασης. Το kit να είναι επαρκές για 50 αντιδράσεις 20 μl σύνθεσης cDNA.</t>
  </si>
  <si>
    <t>Kit για ταχεία και αποτελεσματική αφαίρεση βραχέων εκκινητών, dNTP, ενζύμων, προϊόντων PCR και καθαρισμό του DNA από τζελ αγαρόζης</t>
  </si>
  <si>
    <t>mRNA in vitro transcription kit, κιτ για την παραγωγή συνθετικού mRNA μέσω in vitro μεταγραφής</t>
  </si>
  <si>
    <t>dNTPs Mix (2.5 mM), διάλυμα των τεσσάρων νουκλεοτιδίων (dATP, dCTP, dGTP, dTTP), το καθένα σε συγκέντρωση 2,5 mM</t>
  </si>
  <si>
    <t xml:space="preserve">Molecular Grade Water, νερό υψηλής ποιότητας, κατάλληλο για χρήση σε εφαρμογές μοριακής βιολογίας. Απαλλαγμένο από DNases, RNases και πρωτεάσες και τοξικούς παράγοντες, όπως το DEPC (συσκευασία 500 ml) </t>
  </si>
  <si>
    <t xml:space="preserve"> NP-40. Χημικό αντιδραστήριο για λύση κυττάρων</t>
  </si>
  <si>
    <t>Dulbecco's Modified Eagle Medium (DMEM), high glucose, pyruvate, no glutamine, 1X, με IVD. Συσκευασία των 500ML.</t>
  </si>
  <si>
    <t>Dulbecco's Phosphate-Buffered Saline (DPBS) 1Χ, χωρις Ca, Mg  με IVD, συσκευασία των 100ML</t>
  </si>
  <si>
    <t>Carbenicillin, Disodium Salt. Συσκευασία των 5gr.</t>
  </si>
  <si>
    <t>Ethylenediaminetetraacetic acid (EDTA) 0.5M</t>
  </si>
  <si>
    <t>Πρωτεϊνη Retronectin- Ανασυνδυασμένη ανθρώπινη fibronectin, για καλλιέργειες κυττάρων, συγκέντρωση 2,5 mg</t>
  </si>
  <si>
    <t>Cell dissociation buffer, HANKS-based, σταθερό σε θερμοκρασία δωματίου, ελεύθερο από συστατικά ζωικής προέλευσης. Συσκευασία των 100 ml</t>
  </si>
  <si>
    <t>PCR and Gel clean-up kit, Για τον καθαρισμό προϊόντων PCR και εκχύλιση DNA από γέλη αγαρόζης. Αφαίρεση νουκλεοτιδίων, εκκινητών, ενζύμων, ορυκτελαίων, απορρυπαντικών και χρωστικών</t>
  </si>
  <si>
    <t>Πλακίδια (cartridges) για έλεγχο βακτηριακών ενδοτοξινών με ευαισθησία 0,01EU/ml. Να περιέχουν έτοιμα, σταθεροποιημένα, εγκεκριμένα από τον FDA αντιδραστήρια LAL. Να διαθέτουν τέσσερα κελιά,  για την ταυτόχρονη ανάλυση δείγματος και  θετικού control του δείγματος με πρότυπη ενδοτοξίνη. Να συνοδεύονται από πιστοποιητικό του κατασκευαστή για χρήση πρότυπης καμπύλής: 10EU/ml – 0,1EU/ml - 0,01EU/ml και να μπορούν να χρησιμοποιηθούν με το φορητό σύστημα ποσοτικού προσδιορισμού ενδοτοξινών με την κινητική χρωματομετρική μέθοδο, (Portable Test System, PTS), του Οίκου Charles River Laboratories Endosafe.</t>
  </si>
  <si>
    <t>Μίγμα 120 πεπτιδίων προερχόμενα από την πρωτείνη IE-1 από Human cytomegalovirus (HHV-5)  . Συσκευασία 1 vial.</t>
  </si>
  <si>
    <t>Μίγμα 158 πεπτιδίων προερχόμενα από την πρωτείνη ΕΒΝΑ1 από Epstein-Barr virus (HHV4). Συσκευασία 1 vial.</t>
  </si>
  <si>
    <t>Μίγμα 122 πεπτιδίων προερχόμενα από την πρωτείνη Latent membrane protein 2 (LMP2) από Epstein-Barr virus (HHV4). Συσκευασία 1 vial.</t>
  </si>
  <si>
    <t>Μίγμα 170 πεπτιδίων προερχόμενα από  Large T antigen του BK polyomavirus. Συσκευασία 1 vial.</t>
  </si>
  <si>
    <t>Μίγμα 88 πεπτιδίων προερχόμενα από  Major capsid protein VP1 του BK polyomavirus. Συσκευασία 1 vial.</t>
  </si>
  <si>
    <t>Μίγμα 234 πεπτιδίων προερχόμενα από Hexon του Human Adenovirus 3. Συσκευασία 1 vial.</t>
  </si>
  <si>
    <t>Μίγμα 140 πεπτιδίων προερχόμενα από Penton του Human Adenovirus 5. Συσκευασία 1 vial.</t>
  </si>
  <si>
    <t>PepMix WT1/WT33, Μίγμα 110 πεπτιδίων προερχόμενα από Wilms tumor protein (WT33)  Homo sapiens. Συσκευασία 1 vial.</t>
  </si>
  <si>
    <t>PepMix Prame/OIP4, Μίγμα 125 πεπτιδίων προερχόμενα από Melanoma antigen κατά προτίμηση από έκφραση σε όγκους (PRAME/OIP4). Συσκευασία 1 vial.</t>
  </si>
  <si>
    <t>Μείγμα 281 πεπτιδίων προερχόμενα από TERT. Συσκευασία 1 vial.</t>
  </si>
  <si>
    <t>Μονοφασικό διάλυμα φαινόλης και ισοθειακυανικης γουανιδινης (τυπου trizol) κατάλληλο για την απομόνωση ολικού RNA από διάφορους τύπους ιστών και κυττάρων με παράλληλη δυνατότητα απομόνωσης DNA και πρωτεϊνών. Συσκευασία 200mL.</t>
  </si>
  <si>
    <t>Διάλυμα phytohemagglutinin, M (PHA) από εκχύλισμα των κόκκινων φασολιών Phaseolus vulgaris, συμβατό με τους κανόνες Ορθής Παρασκευαστικής Πρακτικής (GMP-grade), 25μg</t>
  </si>
  <si>
    <t>ΠΑΡΑΦΙΝΗ ΣΥΝΘΕΤΙΚΗ YΨΗΛΗΣ ΚΑΘΑΡΟΤΗΤΑΣ ΜΕ ΠΛΑΣΤΙΚΑ ΠΟΛΥΜΕΡΗ ΚΑΤΑΛΛΗΛΟΥ Μ.Β.ΚΑΙ 0,8 DMSO ΓΙΑ ΤΑΧΥΤΕΡΗ ΔΙΕΙΣΔΥΣΗ ΣΤΟ ΕΣΩΤΕΡΙΚΟ ΤΟΥ ΙΣΤΟΤΕΜΑΧΙΟΥ.</t>
  </si>
  <si>
    <t xml:space="preserve"> Σταθερή μορφή γλουταμίνης (glutamax), συμμορφωμένη ώς προς πρότυπο cGMP. (Σχεδιασμού και παραγωγής υπό των ακόλουθων προτύπων: 21 CFR Part 820 Quality System Regulation, ISO 13485 and ISO 9001, για εφαρμογές κυτταρικής θεραπείας). 100Χ με IVD. Συσκευασία των 100 ML.Συσκευασία των 100 ML.</t>
  </si>
  <si>
    <r>
      <rPr>
        <sz val="7"/>
        <color theme="1"/>
        <rFont val="Times New Roman"/>
        <family val="1"/>
        <charset val="161"/>
      </rPr>
      <t xml:space="preserve">  </t>
    </r>
    <r>
      <rPr>
        <sz val="11"/>
        <color theme="1"/>
        <rFont val="Calibri"/>
        <family val="2"/>
        <charset val="161"/>
        <scheme val="minor"/>
      </rPr>
      <t>Σταθερή μορφή γλουταμίνης (glutamax), 200mM, 100X, με IVD. Συσκευασία των 100 ML.</t>
    </r>
  </si>
  <si>
    <r>
      <rPr>
        <sz val="7"/>
        <color theme="1"/>
        <rFont val="Times New Roman"/>
        <family val="1"/>
        <charset val="161"/>
      </rPr>
      <t xml:space="preserve"> </t>
    </r>
    <r>
      <rPr>
        <sz val="11"/>
        <color theme="1"/>
        <rFont val="Calibri"/>
        <family val="2"/>
        <charset val="161"/>
        <scheme val="minor"/>
      </rPr>
      <t>UM171, pyrimido-indole derivative</t>
    </r>
  </si>
  <si>
    <r>
      <rPr>
        <sz val="7"/>
        <color theme="1"/>
        <rFont val="Times New Roman"/>
        <family val="1"/>
        <charset val="161"/>
      </rPr>
      <t xml:space="preserve"> </t>
    </r>
    <r>
      <rPr>
        <sz val="11"/>
        <color theme="1"/>
        <rFont val="Calibri"/>
        <family val="2"/>
        <charset val="161"/>
        <scheme val="minor"/>
      </rPr>
      <t>IMDM με σταθερή μορφή γλουταμίνης (glutamax), 25mM HEPES, με IVD, Συσκευασία των 500ML.</t>
    </r>
  </si>
  <si>
    <r>
      <rPr>
        <sz val="7"/>
        <color theme="1"/>
        <rFont val="Times New Roman"/>
        <family val="1"/>
        <charset val="161"/>
      </rPr>
      <t xml:space="preserve">  </t>
    </r>
    <r>
      <rPr>
        <sz val="11"/>
        <color theme="1"/>
        <rFont val="Calibri"/>
        <family val="2"/>
        <charset val="161"/>
        <scheme val="minor"/>
      </rPr>
      <t>Dimethyl sulfoxide (DMSO) sterile-filtered, 100ml</t>
    </r>
  </si>
  <si>
    <r>
      <rPr>
        <sz val="7"/>
        <color theme="1"/>
        <rFont val="Times New Roman"/>
        <family val="1"/>
        <charset val="161"/>
      </rPr>
      <t xml:space="preserve"> </t>
    </r>
    <r>
      <rPr>
        <sz val="11"/>
        <color theme="1"/>
        <rFont val="Calibri"/>
        <family val="2"/>
        <charset val="161"/>
        <scheme val="minor"/>
      </rPr>
      <t>Poly(I:C) HMW 10mg, long synth+S15etic analog of dsRNA</t>
    </r>
  </si>
  <si>
    <t xml:space="preserve"> RNA blood mini kit . Πλήρες kit για την ταχεία απομόνωση ολικούRNA από ολικό αίμα, κύτταρα ή ιστούς, με spin-columns σε λιγότερο από 60 λεπτά. Να περιλαμβάνει απαραιτήτως στήλες ομογενοποίησης.Αρχική ποσότητα δείγματος:50μl-1.5ml αίματος, έως 30mg ιστού, έως 1 x 10^7 κύτταρα. Απόδοση:  1–5 µgRNA ανά mlολικού αίματος, έως 100 µgRNA από ιστό. Ογκος έκλουσης: 30-100 μl.</t>
  </si>
  <si>
    <r>
      <rPr>
        <sz val="7"/>
        <color theme="1"/>
        <rFont val="Times New Roman"/>
        <family val="1"/>
        <charset val="161"/>
      </rPr>
      <t xml:space="preserve"> </t>
    </r>
    <r>
      <rPr>
        <sz val="11"/>
        <color theme="1"/>
        <rFont val="Calibri"/>
        <family val="2"/>
        <charset val="161"/>
        <scheme val="minor"/>
      </rPr>
      <t>Τ7 Ενδονουκλεάση Ι. Να αναγνωρίζει και να διασπά μη τέλεια ταιριασμένο DNA,  να είναι κατάλληλη για εφαρμογές επεξεργασίας γονιδιώματος και να συνοδεύεται από  NEBuffer 2. Συγκέντρωση ενζύμου: 10,000 units/ml Συσκευασία: 250units</t>
    </r>
  </si>
  <si>
    <r>
      <rPr>
        <sz val="7"/>
        <color theme="1"/>
        <rFont val="Times New Roman"/>
        <family val="1"/>
        <charset val="161"/>
      </rPr>
      <t xml:space="preserve"> </t>
    </r>
    <r>
      <rPr>
        <sz val="11"/>
        <color theme="1"/>
        <rFont val="Calibri"/>
        <family val="2"/>
        <charset val="161"/>
        <scheme val="minor"/>
      </rPr>
      <t>Ενζυμο EcoRI, 25000 units</t>
    </r>
  </si>
  <si>
    <r>
      <rPr>
        <sz val="7"/>
        <color theme="1"/>
        <rFont val="Times New Roman"/>
        <family val="1"/>
        <charset val="161"/>
      </rPr>
      <t xml:space="preserve"> </t>
    </r>
    <r>
      <rPr>
        <sz val="11"/>
        <color theme="1"/>
        <rFont val="Calibri"/>
        <family val="2"/>
        <charset val="161"/>
        <scheme val="minor"/>
      </rPr>
      <t>Ένζυμο HindIII, 10000U</t>
    </r>
  </si>
  <si>
    <r>
      <rPr>
        <sz val="7"/>
        <color theme="1"/>
        <rFont val="Times New Roman"/>
        <family val="1"/>
        <charset val="161"/>
      </rPr>
      <t xml:space="preserve">  </t>
    </r>
    <r>
      <rPr>
        <sz val="11"/>
        <color theme="1"/>
        <rFont val="Calibri"/>
        <family val="2"/>
        <charset val="161"/>
        <scheme val="minor"/>
      </rPr>
      <t xml:space="preserve">BpiI (BbsI) (10 U/µL), Σε συσκευασία των 200 units </t>
    </r>
  </si>
  <si>
    <r>
      <rPr>
        <sz val="7"/>
        <color theme="1"/>
        <rFont val="Times New Roman"/>
        <family val="1"/>
        <charset val="161"/>
      </rPr>
      <t xml:space="preserve"> </t>
    </r>
    <r>
      <rPr>
        <sz val="11"/>
        <color theme="1"/>
        <rFont val="Calibri"/>
        <family val="2"/>
        <charset val="161"/>
        <scheme val="minor"/>
      </rPr>
      <t xml:space="preserve">LB σκόνη πλήρης για καλλιέργεια βακτηρίων (χωρίς AGAR) </t>
    </r>
  </si>
  <si>
    <r>
      <rPr>
        <sz val="7"/>
        <color theme="1"/>
        <rFont val="Times New Roman"/>
        <family val="1"/>
        <charset val="161"/>
      </rPr>
      <t xml:space="preserve"> </t>
    </r>
    <r>
      <rPr>
        <sz val="11"/>
        <color theme="1"/>
        <rFont val="Calibri"/>
        <family val="2"/>
        <charset val="161"/>
        <scheme val="minor"/>
      </rPr>
      <t>Τρυψίνη-EDTA 1X (0.05% trypsin/ 0.53mM EDTA σε HBSS,με φαινόλη). Συσκευασία των 100ml.</t>
    </r>
  </si>
  <si>
    <r>
      <rPr>
        <sz val="7"/>
        <color theme="1"/>
        <rFont val="Times New Roman"/>
        <family val="1"/>
        <charset val="161"/>
      </rPr>
      <t xml:space="preserve"> </t>
    </r>
    <r>
      <rPr>
        <sz val="11"/>
        <color theme="1"/>
        <rFont val="Calibri"/>
        <family val="2"/>
        <charset val="161"/>
        <scheme val="minor"/>
      </rPr>
      <t>0,4% διαλυμα χρωστικης Trypan blue σε 0,85% saline. Συσκευασία των 100ML.</t>
    </r>
  </si>
  <si>
    <r>
      <rPr>
        <sz val="7"/>
        <color theme="1"/>
        <rFont val="Times New Roman"/>
        <family val="1"/>
        <charset val="161"/>
      </rPr>
      <t xml:space="preserve"> </t>
    </r>
    <r>
      <rPr>
        <sz val="11"/>
        <color theme="1"/>
        <rFont val="Calibri"/>
        <family val="2"/>
        <charset val="161"/>
        <scheme val="minor"/>
      </rPr>
      <t>Puromycin 100mg, 10 τεμάχια από 1ml</t>
    </r>
  </si>
  <si>
    <r>
      <rPr>
        <sz val="7"/>
        <color theme="1"/>
        <rFont val="Times New Roman"/>
        <family val="1"/>
        <charset val="161"/>
      </rPr>
      <t xml:space="preserve"> </t>
    </r>
    <r>
      <rPr>
        <sz val="11"/>
        <color theme="1"/>
        <rFont val="Calibri"/>
        <family val="2"/>
        <charset val="161"/>
        <scheme val="minor"/>
      </rPr>
      <t>Μίγμα 59 πεπτιδίων προερχόμενα από την πρωτείνη Trans-activator protein BZLF1 από  Epstein-Barr virus (HHV4). Συσκευασία 1 vial.</t>
    </r>
  </si>
  <si>
    <t>%ΦΠΑ</t>
  </si>
  <si>
    <r>
      <rPr>
        <sz val="7"/>
        <rFont val="Times New Roman"/>
        <family val="1"/>
        <charset val="161"/>
      </rPr>
      <t xml:space="preserve"> </t>
    </r>
    <r>
      <rPr>
        <sz val="11"/>
        <rFont val="Calibri"/>
        <family val="2"/>
        <charset val="161"/>
        <scheme val="minor"/>
      </rPr>
      <t>mSca-1 PerCP</t>
    </r>
  </si>
  <si>
    <r>
      <rPr>
        <sz val="7"/>
        <rFont val="Times New Roman"/>
        <family val="1"/>
        <charset val="161"/>
      </rPr>
      <t xml:space="preserve"> </t>
    </r>
    <r>
      <rPr>
        <sz val="11"/>
        <rFont val="Calibri"/>
        <family val="2"/>
        <charset val="161"/>
        <scheme val="minor"/>
      </rPr>
      <t xml:space="preserve">mCD45 PE </t>
    </r>
  </si>
  <si>
    <r>
      <rPr>
        <sz val="7"/>
        <rFont val="Times New Roman"/>
        <family val="1"/>
        <charset val="161"/>
      </rPr>
      <t xml:space="preserve"> </t>
    </r>
    <r>
      <rPr>
        <sz val="11"/>
        <rFont val="Calibri"/>
        <family val="2"/>
        <charset val="161"/>
        <scheme val="minor"/>
      </rPr>
      <t>mCD19 PercP</t>
    </r>
  </si>
  <si>
    <t xml:space="preserve">ταινίες για μέτρηση lactate συμβατές με τον εξοπλισμό </t>
  </si>
  <si>
    <r>
      <rPr>
        <sz val="7"/>
        <rFont val="Times New Roman"/>
        <family val="1"/>
        <charset val="161"/>
      </rPr>
      <t xml:space="preserve"> </t>
    </r>
    <r>
      <rPr>
        <sz val="10"/>
        <rFont val="Calibri"/>
        <family val="2"/>
        <charset val="161"/>
      </rPr>
      <t>hCD28 unconjugated</t>
    </r>
  </si>
  <si>
    <r>
      <rPr>
        <sz val="7"/>
        <rFont val="Times New Roman"/>
        <family val="1"/>
        <charset val="161"/>
      </rPr>
      <t xml:space="preserve"> </t>
    </r>
    <r>
      <rPr>
        <sz val="10"/>
        <rFont val="Calibri"/>
        <family val="2"/>
        <charset val="161"/>
      </rPr>
      <t>promidium iodide: φθορίζον μόριο για την χρώση του DNA κατά την ανάλυση του κυτταρικού κύκλου</t>
    </r>
  </si>
  <si>
    <t>ΚΙΤ Annexin FITC</t>
  </si>
  <si>
    <t>ΚΙΤ Annexin PE</t>
  </si>
  <si>
    <t>CD11b PE</t>
  </si>
  <si>
    <t>Trifluoroacetic acid (TFA) buffer substance, HPLC grade</t>
  </si>
  <si>
    <t>2,5L</t>
  </si>
  <si>
    <t>250 G</t>
  </si>
  <si>
    <t>100TAB</t>
  </si>
  <si>
    <t>5G</t>
  </si>
  <si>
    <t>10000units</t>
  </si>
  <si>
    <t>50mg</t>
  </si>
  <si>
    <t>10x1ml</t>
  </si>
  <si>
    <t>100 ml</t>
  </si>
  <si>
    <t>4x100ml</t>
  </si>
  <si>
    <t>5μg</t>
  </si>
  <si>
    <t>25μg</t>
  </si>
  <si>
    <t>0,5 ml</t>
  </si>
  <si>
    <t>6 × 2.5 mL dropper bottles</t>
  </si>
  <si>
    <t>ΝucRed.  Φθορίζον μόριο για την χρώση του DNA κατά την ανάλυση με κυτταρομετρία ροής( 6 × 2.5 mL dropper bottles)</t>
  </si>
  <si>
    <t>100 test</t>
  </si>
  <si>
    <t>0.1 mg</t>
  </si>
  <si>
    <t>0.025 mg</t>
  </si>
  <si>
    <t>100μg</t>
  </si>
  <si>
    <t>0,1mg</t>
  </si>
  <si>
    <t>0,1μg</t>
  </si>
  <si>
    <t>10000 units</t>
  </si>
  <si>
    <t>300 units</t>
  </si>
  <si>
    <t>4000 units</t>
  </si>
  <si>
    <t>500 units</t>
  </si>
  <si>
    <t>30 rxns</t>
  </si>
  <si>
    <t>10 rxns</t>
  </si>
  <si>
    <t>50 rxns</t>
  </si>
  <si>
    <t>100 rxns (2x1.25ml)</t>
  </si>
  <si>
    <t>6 ml</t>
  </si>
  <si>
    <t>200 gel lanes</t>
  </si>
  <si>
    <t>2,5 mg</t>
  </si>
  <si>
    <t xml:space="preserve"> Ly2228820, χημικό αντιδραστήριο για ex vivo έκπτυξη στελεχιαίων αιμοποιητικών κυττάρων 1 mg</t>
  </si>
  <si>
    <t>1 mg</t>
  </si>
  <si>
    <t xml:space="preserve">DMEM/F12, καλλιεργητικό μέσο, ιδανικό για την ανάπτυξη πολλών διαφορετικών κυτταρικών σειρών θηλαστικών 500 ml
	</t>
  </si>
  <si>
    <t>500 ml</t>
  </si>
  <si>
    <t>500 reactions</t>
  </si>
  <si>
    <t xml:space="preserve">1 ml </t>
  </si>
  <si>
    <t>50 ml</t>
  </si>
  <si>
    <t>50 αντιδράσεις</t>
  </si>
  <si>
    <t>25 mg</t>
  </si>
  <si>
    <t>50 μg</t>
  </si>
  <si>
    <t>Isopropanol HPLC grade, 2,5 lt</t>
  </si>
  <si>
    <t xml:space="preserve">5g </t>
  </si>
  <si>
    <t xml:space="preserve">χρωστική May-Grunwald 1lt </t>
  </si>
  <si>
    <t>1 lt</t>
  </si>
  <si>
    <r>
      <rPr>
        <sz val="7"/>
        <color theme="1"/>
        <rFont val="Times New Roman"/>
        <family val="1"/>
        <charset val="161"/>
      </rPr>
      <t xml:space="preserve"> </t>
    </r>
    <r>
      <rPr>
        <sz val="11"/>
        <color theme="1"/>
        <rFont val="Calibri"/>
        <family val="2"/>
        <charset val="161"/>
        <scheme val="minor"/>
      </rPr>
      <t>ξυλόλη,  2,5 lt</t>
    </r>
  </si>
  <si>
    <r>
      <rPr>
        <sz val="7"/>
        <color theme="1"/>
        <rFont val="Times New Roman"/>
        <family val="1"/>
        <charset val="161"/>
      </rPr>
      <t xml:space="preserve"> </t>
    </r>
    <r>
      <rPr>
        <sz val="11"/>
        <color theme="1"/>
        <rFont val="Calibri"/>
        <family val="2"/>
        <charset val="161"/>
        <scheme val="minor"/>
      </rPr>
      <t xml:space="preserve">ακετόνη,  2,5 lt </t>
    </r>
  </si>
  <si>
    <r>
      <rPr>
        <sz val="7"/>
        <color theme="1"/>
        <rFont val="Times New Roman"/>
        <family val="1"/>
        <charset val="161"/>
      </rPr>
      <t xml:space="preserve"> </t>
    </r>
    <r>
      <rPr>
        <sz val="11"/>
        <color theme="1"/>
        <rFont val="Calibri"/>
        <family val="2"/>
        <charset val="161"/>
        <scheme val="minor"/>
      </rPr>
      <t xml:space="preserve">φορμόλη, 2,5 lt </t>
    </r>
  </si>
  <si>
    <r>
      <rPr>
        <sz val="7"/>
        <color theme="1"/>
        <rFont val="Times New Roman"/>
        <family val="1"/>
        <charset val="161"/>
      </rPr>
      <t xml:space="preserve"> </t>
    </r>
    <r>
      <rPr>
        <sz val="11"/>
        <color theme="1"/>
        <rFont val="Calibri"/>
        <family val="2"/>
        <charset val="161"/>
        <scheme val="minor"/>
      </rPr>
      <t>αιματοξυλίνη, 25 g</t>
    </r>
  </si>
  <si>
    <t>5 lt</t>
  </si>
  <si>
    <t>απόλυτη αιθανόλη, 5 lt</t>
  </si>
  <si>
    <t>υδροχλωρικό οξύ, 2,5 lt</t>
  </si>
  <si>
    <t>μεθανόλη, 2,5 lt</t>
  </si>
  <si>
    <t>HPLC grade water, 4x 2,5lt</t>
  </si>
  <si>
    <t>4x 2,5lt</t>
  </si>
  <si>
    <t>41020190283</t>
  </si>
  <si>
    <t>100 tests</t>
  </si>
  <si>
    <t>25 μg</t>
  </si>
  <si>
    <t>kit</t>
  </si>
  <si>
    <t xml:space="preserve"> 50μg</t>
  </si>
  <si>
    <t>250 μg</t>
  </si>
  <si>
    <t>50μg</t>
  </si>
  <si>
    <t xml:space="preserve">40 ml </t>
  </si>
  <si>
    <t xml:space="preserve">100 ml </t>
  </si>
  <si>
    <t>80 ml</t>
  </si>
  <si>
    <t>Synperonic F108, χημικό αντιδραστήριο που ενισχύει την διαμόλυνση CD34+ κυττάρων με λεντι-ιικούς φορείς, 250 g</t>
  </si>
  <si>
    <r>
      <rPr>
        <sz val="7"/>
        <color theme="1"/>
        <rFont val="Times New Roman"/>
        <family val="1"/>
        <charset val="161"/>
      </rPr>
      <t xml:space="preserve"> </t>
    </r>
    <r>
      <rPr>
        <sz val="11"/>
        <color theme="1"/>
        <rFont val="Calibri"/>
        <family val="2"/>
        <charset val="161"/>
        <scheme val="minor"/>
      </rPr>
      <t>Πρωτεΐνη Recombinant Human IL-7, για καλλιέργειες αιμοποιητικών κυττάρων. Να μην περιέχει Bovine Serum Albumin (BSA) 25 μg</t>
    </r>
  </si>
  <si>
    <t>Πρωτεΐνη Recombinant Human IL-4, για καλλιέργειες αιμοποιητικών κυττάρων. Να μην περιέχει Bovine Serum Albumin (BSA) 50μg</t>
  </si>
  <si>
    <t>Πρωτεΐνη Recombinant Human IL-12, για καλλιέργειες αιμοποιητικών κυττάρων. Να μην περιέχει Bovine Serum Albumin (BSA), 5μg</t>
  </si>
  <si>
    <t xml:space="preserve"> 5 μg</t>
  </si>
  <si>
    <t>Πρωτεΐνη Recombinant Human IL-15, για καλλιέργειες αιμοποιητικών κυττάρων. Να μην περιέχει Bovine Serum Albumin (BSA), 25 μg</t>
  </si>
  <si>
    <t>Πρωτεΐνη Recombinant Human GM-SCF, για καλλιέργειες αιμοποιητικών κυττάρων.  Να μην περιέχει Bovine Serum Albumin (BSA), 50μg</t>
  </si>
  <si>
    <t xml:space="preserve"> 10μg</t>
  </si>
  <si>
    <t>Πρωτεΐνη Recombinant Human  Stem cell factor, για καλλιέργειες αιμοποιητικών κυττάρων.  Να μην περιέχει Bovine Serum Albumin (BSA),  10μg</t>
  </si>
  <si>
    <t xml:space="preserve">Πρωτείνη Recombinant Human TPO, για καλλιέργειες αιματολογικών κυττάρων. Να μην περιέχει Bovine Serum Albumin (BSA). 25 μg </t>
  </si>
  <si>
    <t>Πρωτείνη Recombinant Human Flt3, για καλλιέργειες αιματολογικών κυττάρων. Να μην περιέχει Bovine Serum Albumin (BSA), 250 μg</t>
  </si>
  <si>
    <t>Πρωτείνη Recombinant Mouse SCF, για καλλιέργειες αιματολογικών κυττάρων, 50 μg</t>
  </si>
  <si>
    <r>
      <rPr>
        <sz val="7"/>
        <color theme="1"/>
        <rFont val="Times New Roman"/>
        <family val="1"/>
        <charset val="161"/>
      </rPr>
      <t xml:space="preserve"> </t>
    </r>
    <r>
      <rPr>
        <sz val="11"/>
        <color theme="1"/>
        <rFont val="Calibri"/>
        <family val="2"/>
        <charset val="161"/>
        <scheme val="minor"/>
      </rPr>
      <t>Πρωτείνη Recombinant Mouse IL-3, για καλλιέργειες αιματολογικών κυττάρων, 25 μg</t>
    </r>
  </si>
  <si>
    <t>Πρωτείνη Recombinant Human IL-3, για καλλιέργειες αιματολογικών κυττάρων. Να μην περιέχει Bovine Serum Albumin (BSA), 50 μg</t>
  </si>
  <si>
    <t>Πρωτεΐνη Recombinant Human IL-6, για καλλιέργειες αιμοποιητικών κυττάρων. Να μην περιέχει Bovine Serum Albumin (BSA), 50μg</t>
  </si>
  <si>
    <r>
      <rPr>
        <sz val="7"/>
        <color theme="1"/>
        <rFont val="Times New Roman"/>
        <family val="1"/>
        <charset val="161"/>
      </rPr>
      <t xml:space="preserve"> </t>
    </r>
    <r>
      <rPr>
        <sz val="11"/>
        <color theme="1"/>
        <rFont val="Calibri"/>
        <family val="2"/>
        <charset val="161"/>
        <scheme val="minor"/>
      </rPr>
      <t>Cyclosporine H, αντιβιοτικό ευρέως φάσματος 1 mg</t>
    </r>
  </si>
  <si>
    <t>100 mg</t>
  </si>
  <si>
    <t xml:space="preserve">Minimum Essential Medium Eagle Alpha Modification, with sodium bicarbonate, without L-glutamine, ribonucleosides and deoxyribonucleosides, liquid, sterilefiltered, suitable for cell culture, 500 ml </t>
  </si>
  <si>
    <t xml:space="preserve">HBSS 1X, χωρίς Ca/Mg/ερυθρό της φαινόλης. Με ΙVD. Συσκευασία των 100 ml. </t>
  </si>
  <si>
    <t xml:space="preserve">10 ml </t>
  </si>
  <si>
    <t xml:space="preserve">Καλλιεργητικό υλικό για έκπτυξη ανθρώπινων ΗPC (Hematopoietic progenitor cells) από μυελό, περιφερικό αίμα, ομφάλιο λώρο και CD34+ και προιόντα λευκαφαίρεσης . Να μη περιέχει  ορό. Να περιέχει Iscove's MDM και BSA. Συσκευασία των 500 ml. </t>
  </si>
  <si>
    <t>Expansion supplement για  CD34+ αιμοποιητικά κύτταρα σε υγρές καλλιέργειες κυττάρων CD34+ CB, BM. 10X. Σε συσκευασία των 10ml.</t>
  </si>
  <si>
    <r>
      <rPr>
        <sz val="7"/>
        <color theme="1"/>
        <rFont val="Times New Roman"/>
        <family val="1"/>
        <charset val="161"/>
      </rPr>
      <t xml:space="preserve"> </t>
    </r>
    <r>
      <rPr>
        <sz val="11"/>
        <color theme="1"/>
        <rFont val="Calibri"/>
        <family val="2"/>
        <charset val="161"/>
        <scheme val="minor"/>
      </rPr>
      <t>RPMI 1640 με γλουταμίνη,IVD marked. Συσκευασία των 500 ml.</t>
    </r>
  </si>
  <si>
    <t>5 ml</t>
  </si>
  <si>
    <t>200 Rxn Κιτ για διεξαγωγή real time PCR. Να είναι βελτιστοποιημένο για χρήση με χημεία Taqman. Να περιλαμβάνει προαναμεμιγμένη παθητική χρωστική ROX. Να αποθηκεύεται σε θερμοκρασία 2-8C. Να μπορεί να ενισχύσει ακόμη και 1 αντίγραφο στόχου, 5 ml</t>
  </si>
  <si>
    <t>50 tests</t>
  </si>
  <si>
    <t>250 units</t>
  </si>
  <si>
    <t>200 tests</t>
  </si>
  <si>
    <t>holo-Transferrin human powder, suitable for cell culture, ≥97% 1 g</t>
  </si>
  <si>
    <t>1 g</t>
  </si>
  <si>
    <t xml:space="preserve">kit </t>
  </si>
  <si>
    <t>primer</t>
  </si>
  <si>
    <r>
      <rPr>
        <sz val="7"/>
        <color theme="1"/>
        <rFont val="Times New Roman"/>
        <family val="1"/>
        <charset val="161"/>
      </rPr>
      <t xml:space="preserve"> </t>
    </r>
    <r>
      <rPr>
        <sz val="11"/>
        <color theme="1"/>
        <rFont val="Calibri"/>
        <family val="2"/>
        <charset val="161"/>
        <scheme val="minor"/>
      </rPr>
      <t>Πλήρες ΚΙΤ για τον καθαρισμό RNA,  50 runs</t>
    </r>
  </si>
  <si>
    <t>25 reactions</t>
  </si>
  <si>
    <r>
      <rPr>
        <sz val="7"/>
        <color theme="1"/>
        <rFont val="Times New Roman"/>
        <family val="1"/>
        <charset val="161"/>
      </rPr>
      <t xml:space="preserve"> </t>
    </r>
    <r>
      <rPr>
        <sz val="11"/>
        <color theme="1"/>
        <rFont val="Calibri"/>
        <family val="2"/>
        <charset val="161"/>
        <scheme val="minor"/>
      </rPr>
      <t>Πλήρες ΚΙΤ για τη σύνθεση sgRNA, 25 reactions</t>
    </r>
  </si>
  <si>
    <t>50 runs</t>
  </si>
  <si>
    <r>
      <rPr>
        <sz val="7"/>
        <color theme="1"/>
        <rFont val="Times New Roman"/>
        <family val="1"/>
        <charset val="161"/>
      </rPr>
      <t xml:space="preserve"> </t>
    </r>
    <r>
      <rPr>
        <sz val="11"/>
        <color theme="1"/>
        <rFont val="Calibri"/>
        <family val="2"/>
        <charset val="161"/>
        <scheme val="minor"/>
      </rPr>
      <t>Καθαριστικό χώρου εργασίας και αναλωσίμων για την απομάκρυνση Rnase, 250ml</t>
    </r>
  </si>
  <si>
    <t>250 ml</t>
  </si>
  <si>
    <r>
      <rPr>
        <sz val="7"/>
        <color theme="1"/>
        <rFont val="Times New Roman"/>
        <family val="1"/>
        <charset val="161"/>
      </rPr>
      <t xml:space="preserve"> </t>
    </r>
    <r>
      <rPr>
        <sz val="11"/>
        <color theme="1"/>
        <rFont val="Calibri"/>
        <family val="2"/>
        <charset val="161"/>
        <scheme val="minor"/>
      </rPr>
      <t>Ενζυμο BamHI, 10000units</t>
    </r>
  </si>
  <si>
    <t>25000 units</t>
  </si>
  <si>
    <t xml:space="preserve">200 units </t>
  </si>
  <si>
    <t>100 reactions</t>
  </si>
  <si>
    <r>
      <rPr>
        <sz val="7"/>
        <color theme="1"/>
        <rFont val="Times New Roman"/>
        <family val="1"/>
        <charset val="161"/>
      </rPr>
      <t xml:space="preserve">  </t>
    </r>
    <r>
      <rPr>
        <sz val="11"/>
        <color theme="1"/>
        <rFont val="Calibri"/>
        <family val="2"/>
        <charset val="161"/>
        <scheme val="minor"/>
      </rPr>
      <t>Ένζυμο MIuI-HF, 100 reactions</t>
    </r>
  </si>
  <si>
    <r>
      <rPr>
        <sz val="7"/>
        <color theme="1"/>
        <rFont val="Times New Roman"/>
        <family val="1"/>
        <charset val="161"/>
      </rPr>
      <t xml:space="preserve"> </t>
    </r>
    <r>
      <rPr>
        <sz val="11"/>
        <color theme="1"/>
        <rFont val="Calibri"/>
        <family val="2"/>
        <charset val="161"/>
        <scheme val="minor"/>
      </rPr>
      <t>Ένζυμο KpnI-HF, 4000 units</t>
    </r>
  </si>
  <si>
    <t xml:space="preserve">4000 units </t>
  </si>
  <si>
    <t xml:space="preserve">2000 units </t>
  </si>
  <si>
    <r>
      <rPr>
        <sz val="7"/>
        <color theme="1"/>
        <rFont val="Times New Roman"/>
        <family val="1"/>
        <charset val="161"/>
      </rPr>
      <t xml:space="preserve">  </t>
    </r>
    <r>
      <rPr>
        <sz val="11"/>
        <color theme="1"/>
        <rFont val="Calibri"/>
        <family val="2"/>
        <charset val="161"/>
        <scheme val="minor"/>
      </rPr>
      <t>Ένζυμο AfeI, 200 units</t>
    </r>
  </si>
  <si>
    <r>
      <rPr>
        <sz val="7"/>
        <color theme="1"/>
        <rFont val="Times New Roman"/>
        <family val="1"/>
        <charset val="161"/>
      </rPr>
      <t xml:space="preserve">  </t>
    </r>
    <r>
      <rPr>
        <sz val="11"/>
        <color theme="1"/>
        <rFont val="Calibri"/>
        <family val="2"/>
        <charset val="161"/>
        <scheme val="minor"/>
      </rPr>
      <t>Ένζυμο Pmel, 250 units</t>
    </r>
  </si>
  <si>
    <r>
      <rPr>
        <sz val="7"/>
        <color theme="1"/>
        <rFont val="Times New Roman"/>
        <family val="1"/>
        <charset val="161"/>
      </rPr>
      <t xml:space="preserve">  </t>
    </r>
    <r>
      <rPr>
        <sz val="11"/>
        <color theme="1"/>
        <rFont val="Calibri"/>
        <family val="2"/>
        <charset val="161"/>
        <scheme val="minor"/>
      </rPr>
      <t xml:space="preserve">Ένζυμο FastDigest Esp3I: ανήκει σε συγκεκριμένη κατηγορία περιοριστικών ενζύμων που αναγνωρίζουν ασύμμετρες αλληλουχίες DNA και χρησιμοποιούνται για την κλωνοποίηση γονιδιακών αλληλουχιών με προκαθορισμένη σειρά, 300 units </t>
    </r>
  </si>
  <si>
    <r>
      <rPr>
        <sz val="7"/>
        <color theme="1"/>
        <rFont val="Times New Roman"/>
        <family val="1"/>
        <charset val="161"/>
      </rPr>
      <t xml:space="preserve"> </t>
    </r>
    <r>
      <rPr>
        <sz val="11"/>
        <color theme="1"/>
        <rFont val="Calibri"/>
        <family val="2"/>
        <charset val="161"/>
        <scheme val="minor"/>
      </rPr>
      <t>Αλκαλική φωσφατάση που καταλύει την απελευθέρωση 5'- και 3'-φωσφορικών ομάδων από DNA, RNA και νουκλεοτίδια, 300 units</t>
    </r>
  </si>
  <si>
    <t>MgCL2 50mM, υδατικό διάλυμα χλωριούχου μαγνησίου, που χρησιμοποιείται για τη βελτιστοποίηση της συγκέντρωσης ιόντων μαγνησίου σε PCR, 6 ml</t>
  </si>
  <si>
    <t>1 Kb Plus DNA Ladder, χρήση σε γέλη αγαρόζης για τον προσδιορισμό του μεγέθους και την κατά προσέγγιση ποσοτικοποίηση του δίκλωνου DNA μεγέθους από 100 bps έως 15.000 bps ,  200 gel lanes</t>
  </si>
  <si>
    <t>96 runs</t>
  </si>
  <si>
    <t>Digitonin. Χημικό αντιδραστήριο για λύση ευκαρυωτικών κυττάρων  100 mg</t>
  </si>
  <si>
    <t>Tween-20. Μη-ανιονικό χημικό αντιδραστήριο για μοριακές τεχνικές, 500 ml</t>
  </si>
  <si>
    <t>500ml</t>
  </si>
  <si>
    <t>Poly-L-lysine solution mol wt 150,000-300,000, 0.01%, sterile-filtered, suitable for cell culture, 50 ml</t>
  </si>
  <si>
    <t>20rxns</t>
  </si>
  <si>
    <t>TOP10 chemically competent E.coli cells με αποδοση μετασχηματισμού &gt;1Χ109.  Η προσφερομενη ποσοτητα των κυτταρων να ειναι μοιρασμενη σε αντιστοιχα vials ωστε να αποφευγευται το επαναλαμβανομενο ξεπαγωμα του υλικου και το κιτ να περιεχει επισης πλασμιδιακο control DNA και SOC  καλλιεργητικο υλικό, 20rxns</t>
  </si>
  <si>
    <r>
      <rPr>
        <sz val="7"/>
        <color theme="1"/>
        <rFont val="Times New Roman"/>
        <family val="1"/>
        <charset val="161"/>
      </rPr>
      <t xml:space="preserve"> </t>
    </r>
    <r>
      <rPr>
        <sz val="11"/>
        <color theme="1"/>
        <rFont val="Calibri"/>
        <family val="2"/>
        <charset val="161"/>
        <scheme val="minor"/>
      </rPr>
      <t>Tuerk's solution, 100 ml</t>
    </r>
  </si>
  <si>
    <t>Blasticidin, 25 mg</t>
  </si>
  <si>
    <t>2,5 lt</t>
  </si>
  <si>
    <t>2.5 lt</t>
  </si>
  <si>
    <t>RPMI advanced. RPMI με μειωμένο ορό, χωρίς γλουταμίνη, χωρίς HEPES, με ερυθρό της φαινόλης. Συσκευασία των 500 ml</t>
  </si>
  <si>
    <t>Click’s Medium With sodium bicarbonate, without mercaptoethanol and L-glutamine, liquid, sterile-filtered, suitable for cell culture 500 ml</t>
  </si>
  <si>
    <t>vial</t>
  </si>
  <si>
    <t>25 g</t>
  </si>
  <si>
    <t>50 mg</t>
  </si>
  <si>
    <t>5 g</t>
  </si>
  <si>
    <t xml:space="preserve">	PEG8000. Χημικό πολυμερές για συμπύκνωση ιικών φορέων και κατακρήμνιση πλασμιδιακού DNA, 250 g</t>
  </si>
  <si>
    <t>250 g</t>
  </si>
  <si>
    <t>200 ml</t>
  </si>
  <si>
    <t>Cas9 protein, για την CRISPR επεξεργασία σε μια σειρά γονιδιακών στόχων και κυτταρικών τύπων , 50 μg</t>
  </si>
  <si>
    <r>
      <rPr>
        <sz val="7"/>
        <color theme="1"/>
        <rFont val="Times New Roman"/>
        <family val="1"/>
        <charset val="161"/>
      </rPr>
      <t xml:space="preserve">  </t>
    </r>
    <r>
      <rPr>
        <sz val="11"/>
        <color theme="1"/>
        <rFont val="Calibri"/>
        <family val="2"/>
        <charset val="161"/>
        <scheme val="minor"/>
      </rPr>
      <t>Κιτ για τη σύνδεση (ligation) τμημάτων DNA με «κολλώδη» ή «αμβλέα» άκρα σε 5 λεπτά σε θερμοκρασία δωματίου, 30 runs</t>
    </r>
  </si>
  <si>
    <t>30 runs</t>
  </si>
  <si>
    <t>χρωστική Giemsa 2,5 lt</t>
  </si>
  <si>
    <r>
      <rPr>
        <sz val="7"/>
        <color theme="1"/>
        <rFont val="Times New Roman"/>
        <family val="1"/>
        <charset val="161"/>
      </rPr>
      <t xml:space="preserve"> </t>
    </r>
    <r>
      <rPr>
        <sz val="11"/>
        <color theme="1"/>
        <rFont val="Calibri"/>
        <family val="2"/>
        <charset val="161"/>
        <scheme val="minor"/>
      </rPr>
      <t>εωσίνη έτοιμη προς χρήση, 1 lt</t>
    </r>
  </si>
  <si>
    <t>Κωδικός νοσοκομείου (εάν υπάρχει)</t>
  </si>
  <si>
    <t>ΜΟΝΑΔΑ ΜΕΤΡΗΣΗΣ</t>
  </si>
  <si>
    <t>Εκτιμώμενη ποσότητα/έτος</t>
  </si>
  <si>
    <t>Συνολικό κόστος/έτος χωρίς ΦΠΑ</t>
  </si>
  <si>
    <t>ΤΙΜΗ ΜΟΝ.(ΠΡΟ ΦΠΑ)</t>
  </si>
  <si>
    <t>ΤΙΜΗ ΜΟΝ.ME ΦΠΑ</t>
  </si>
  <si>
    <t xml:space="preserve">Αντιδραστήριο-Τεχνικές προδιαγραφές </t>
  </si>
  <si>
    <t>test</t>
  </si>
  <si>
    <t>250µg</t>
  </si>
  <si>
    <t>10 mg </t>
  </si>
  <si>
    <t>Dimethyl sulfoxide (DMSO) sterile-filtered, GMP-grade, meets EP,USP testing specifications 50 ml</t>
  </si>
  <si>
    <t>gr</t>
  </si>
  <si>
    <t>50 ταινίες</t>
  </si>
  <si>
    <t>Purified anti-human CD49d</t>
  </si>
  <si>
    <t>200 μg</t>
  </si>
  <si>
    <t>Αναστολέας μεταφοράς πρωτεϊνών (monensin) για την ανίχνευση εκκρινόμενων από κύτταρα πρωτεϊνών με κυτταρομετρία ροής</t>
  </si>
  <si>
    <t>0,7 ml</t>
  </si>
  <si>
    <t xml:space="preserve">hIFN-γ FITC </t>
  </si>
  <si>
    <t xml:space="preserve">hTNF-α PE </t>
  </si>
  <si>
    <t>51 tests</t>
  </si>
  <si>
    <t>5ml</t>
  </si>
  <si>
    <t xml:space="preserve">kit απομόνωσης των νεκρών κυττάρων με ανοσομαγνητικό διαχωρισμό. </t>
  </si>
  <si>
    <t>Αντιδραστήριο χημικής διαμόλυνσης κυττάρων, το οποίο  δεν βασίζεται σε λιπίδια. Να είναι βελτιστοποιημένο για μέγιστη αποτελεσματικότητα διαμόλυνσης, ευκολο στη χρήση και ελάχιστα κυτταροτοξικό σε ανθρώπινα κύτταρα</t>
  </si>
  <si>
    <t>Έτοιμο προαναμεμιγμένο αντιδραστήριο για την εκτέλεση αντιδράσεων ποσοτικοποίησης DNA &amp; cDNA στόχων με τη μέθοδο real-time PCR. Να παράγει αποτελέσματα υψηλής ευαισθησίας σε μικρό σχετικά χρόνο. Να μπορεί να χρησιμοποιηθεί σε αντιδράσεις real time PCR σε στόχους γενομικού DNA και αντιδράσεις RT-PCR δύο βημάτων σε στόχους RNA (μετά από αντίστροφη μεταγραφή). Να χρησιμοποιεί φθορίζουσα χρωστική ουσία SYBR Green I, για την ανάλυση διαφόρων στόχων χωρίς την ανάγκη χρήσης εξειδικευμένων ιχνηθετών (probes).</t>
  </si>
  <si>
    <t>60 ml</t>
  </si>
  <si>
    <t>τεμάχιο</t>
  </si>
  <si>
    <t>Σετ διαλυμάτων για μετασχηματισμό βακτηρίων, 60 ml</t>
  </si>
  <si>
    <t>20 ml</t>
  </si>
  <si>
    <t>T4 PNK  ένζυμο για την 5' φωσφορυλίωση DNA/RNA μορίων για την επακόλουθη κλωνοποίηση, 500 units</t>
  </si>
  <si>
    <t>(5 x 500μl)</t>
  </si>
  <si>
    <t xml:space="preserve">Matrigel matrix, matrix διαλυτοποιημένης  μεμβράνης που παρασκευάζεται από το σάρκωμα ποντικού Engelbreth-Holm-Swarm (EHS), χρησιμοποιείται μεταξύ άλλων στην κυτταρική ανάπτυξη και διαφοροποίηση, σε μελέτες μεταβολισμού/τοξικολογίας  	</t>
  </si>
  <si>
    <t>1000 ml</t>
  </si>
  <si>
    <t>ml</t>
  </si>
  <si>
    <t>90 ml</t>
  </si>
  <si>
    <t>120 ml</t>
  </si>
  <si>
    <t>1 kit</t>
  </si>
  <si>
    <t>Πλήρες πολυδύναμο kit ανοσοϊστοχημείας, ενός σταδίου μέσω πολυμερούς Dextran, να έχει όσο το δυνατόν περισσότερα ένζυμα επικολλημένα επί του πολυμερούς δεξτράνης, να είναι κατάλληλο για μονοκλωνικά και πολυκλωνικά αντισώματα. Να απαλείφει τη μη ειδική χρώση, τη χρώση υποστρώματος και να περιέχει 120 ml πολυμερούς, 5 ml χρωμογόνου DAB Plus 50X και 250 ml substrate buffer, ρυθμιστικό διάλυμα με pH 9 και διάλυμα έκπλυσης 4 lt (20X)</t>
  </si>
  <si>
    <r>
      <t xml:space="preserve">Ειδικό ρυθμιστικό διάλυμα έκπλυσης, Tris buffer saline που περιέχει Tween 20 με pH 7,6 κατάλληλο για διαδικασίες ανοσοϊστοχημείας, ανοσοκυτταροχημείας και in situ υβριδισμό </t>
    </r>
    <r>
      <rPr>
        <sz val="12"/>
        <rFont val="Calibri"/>
        <family val="2"/>
        <charset val="161"/>
        <scheme val="minor"/>
      </rPr>
      <t>20X</t>
    </r>
  </si>
  <si>
    <r>
      <t xml:space="preserve">Ειδικό ρυθμιστικό διάλυμα, </t>
    </r>
    <r>
      <rPr>
        <sz val="12"/>
        <rFont val="Calibri"/>
        <family val="2"/>
        <charset val="161"/>
        <scheme val="minor"/>
      </rPr>
      <t>συμπυκνωμένο 50X</t>
    </r>
    <r>
      <rPr>
        <sz val="11"/>
        <rFont val="Calibri"/>
        <family val="2"/>
        <charset val="161"/>
        <scheme val="minor"/>
      </rPr>
      <t>, για την αποκάλυψη επιτόπων με pH 9.</t>
    </r>
  </si>
  <si>
    <r>
      <t>Ένζυμο κατάλληλο για την πέψη των κυτταρικών μεμβρανών, σε υγρή μορφή με Tris buffer με pH 7,5 και 15 mmol/L NaN3,</t>
    </r>
    <r>
      <rPr>
        <sz val="12"/>
        <rFont val="Calibri"/>
        <family val="2"/>
        <charset val="161"/>
        <scheme val="minor"/>
      </rPr>
      <t xml:space="preserve"> έτοιμο προς χρήση</t>
    </r>
  </si>
  <si>
    <t>Επικαλυπτικό μέσο ευρείας χρήσεως από συνθετική ρητίνη. Περιέχει ξυλόλη. Στεγνώνει γρήγορα και συντηρεί τη χρώση. Η περίσσειά του καθαρίζεται με ευκολία</t>
  </si>
  <si>
    <t>110 ml</t>
  </si>
  <si>
    <t>1 kg</t>
  </si>
  <si>
    <r>
      <rPr>
        <sz val="7"/>
        <color theme="1"/>
        <rFont val="Times New Roman"/>
        <family val="1"/>
        <charset val="161"/>
      </rPr>
      <t> </t>
    </r>
    <r>
      <rPr>
        <sz val="11"/>
        <color theme="1"/>
        <rFont val="Calibri"/>
        <family val="2"/>
        <charset val="161"/>
        <scheme val="minor"/>
      </rPr>
      <t>LB AGAR (LENNOX L AGAR), 1 kg</t>
    </r>
  </si>
  <si>
    <r>
      <t>Hot Start Taq DNA Polymerase, ένζυμο πολυμεράσης που καταλύει τη σύνθεση 5'→3' του DNA. Με</t>
    </r>
    <r>
      <rPr>
        <sz val="12"/>
        <rFont val="Times New Roman"/>
        <family val="1"/>
        <charset val="161"/>
      </rPr>
      <t xml:space="preserve"> </t>
    </r>
    <r>
      <rPr>
        <sz val="10"/>
        <rFont val="Calibri"/>
        <family val="2"/>
        <charset val="161"/>
        <scheme val="minor"/>
      </rPr>
      <t>τεχνολογία θερμής εκκίνησης για υψηλή ειδικότητα και ευαισθησία (200units/ συσκευασία)</t>
    </r>
  </si>
  <si>
    <t>25 test</t>
  </si>
  <si>
    <t>10 test</t>
  </si>
  <si>
    <t>Μίγμα 33 πεπτιδίων προερχόμενα από SURVIVIN. Συσκευασία 1 vial</t>
  </si>
  <si>
    <t>Κιτ απομόνωσης πλασμιδιακού DNA πολύ υψηλής καθαρότητας από MAXI Preps (100-500ml καλλιέργειας). Η απομάκρυνση να γίνεται με στήλες που έχουν ιοντοανταλλακτική ρητίνη ώστε να εξασφαλίζεται υψηλή απόδοση (μέχρι 850 μg) και καθαρότητα. Το απομονωμένο DNA να έχει πολύ μικρό επίπεδο ενδοτοξινών 0.1-1 ΕU ανά μg. 50 αντιδράσεις</t>
  </si>
  <si>
    <t>Ένζυμο EcorV, 4000 units</t>
  </si>
  <si>
    <r>
      <rPr>
        <sz val="7"/>
        <color theme="1"/>
        <rFont val="Times New Roman"/>
        <family val="1"/>
        <charset val="161"/>
      </rPr>
      <t xml:space="preserve"> </t>
    </r>
    <r>
      <rPr>
        <sz val="11"/>
        <color theme="1"/>
        <rFont val="Calibri"/>
        <family val="2"/>
        <charset val="161"/>
        <scheme val="minor"/>
      </rPr>
      <t>Ένζυμο Sal-HF, 2000 units</t>
    </r>
  </si>
  <si>
    <t>5mg</t>
  </si>
  <si>
    <t>Protamine sulfate salt from herring, grade III, 5g</t>
  </si>
  <si>
    <t>Mycoplasma Detection Kit. Κιτ για ανίχνευση μυκοπλάσματος με βιοχημική μέθοδο. Να περιέχει τα κατάλληλα αντιδραστήρια για τη λύση, την ενζυμική αντίδραση μετατροπής ADP σε ATP και τη μετατροπή σε φωτεινό σήμα μέσω ενζύμου λουσιφεράσης.Κατάλληλο για 25 test.</t>
  </si>
  <si>
    <t>Fetal Bovine Serum (FBS), προελευσης εγκεκριμένης απο την Ευρωπαικη ένωση με άδεια  IVD, Συσκευασία των 500ml.</t>
  </si>
  <si>
    <t>GMP-grade Υλικό έτοιμο προς χρήση για την απομόνωση ανθρώπινων μονοπύρηνων κυττάρων από δείγματα περιφερικού αίματος, ομφάλιου λώρου, μυελού. Σταθερό σε θερμοκρασία δωματιου (15-25 βαθμών κλίμακας Κελσίου), πυκνότητας 1,077/g/mL, Low levels of endotoxin (&lt; 0.12 EU/ml). Συσκευασία 1000ml.</t>
  </si>
  <si>
    <t>Aconitase Activity Assay Kit , κιτ για την μέτρηση της δραστηριότητας της ακονιτάσης σε βιολογικά δείγματα  	1 kit (100 tests)</t>
  </si>
  <si>
    <r>
      <rPr>
        <sz val="7"/>
        <color theme="1"/>
        <rFont val="Times New Roman"/>
        <family val="1"/>
        <charset val="161"/>
      </rPr>
      <t> </t>
    </r>
    <r>
      <rPr>
        <sz val="11"/>
        <color theme="1"/>
        <rFont val="Calibri"/>
        <family val="2"/>
        <charset val="161"/>
        <scheme val="minor"/>
      </rPr>
      <t>Phosphate-Buffered Saline (PBS) tablets ( 100 tab)</t>
    </r>
  </si>
  <si>
    <t>Κιτ απομόνωσης πλασμιδιακού DNA πολύ υψηλής καθαρότητας από MIDI Preps (25–100ml καλλιέργειας). Περιέχονται διαλύματα και στήλες.</t>
  </si>
  <si>
    <r>
      <rPr>
        <sz val="7"/>
        <rFont val="Times New Roman"/>
        <family val="1"/>
        <charset val="161"/>
      </rPr>
      <t> </t>
    </r>
    <r>
      <rPr>
        <sz val="11"/>
        <rFont val="Calibri"/>
        <family val="2"/>
        <charset val="161"/>
        <scheme val="minor"/>
      </rPr>
      <t>mCD44 PerCP</t>
    </r>
  </si>
  <si>
    <t>mCD45.1 PE</t>
  </si>
  <si>
    <t xml:space="preserve">mCD45.2 PE </t>
  </si>
  <si>
    <r>
      <rPr>
        <sz val="7"/>
        <color theme="1"/>
        <rFont val="Times New Roman"/>
        <family val="1"/>
        <charset val="161"/>
      </rPr>
      <t xml:space="preserve">  </t>
    </r>
    <r>
      <rPr>
        <sz val="11"/>
        <color theme="1"/>
        <rFont val="Calibri"/>
        <family val="2"/>
        <charset val="161"/>
        <scheme val="minor"/>
      </rPr>
      <t>L-Glutamine 200mM, Συσκευασία των 100 ml.</t>
    </r>
  </si>
  <si>
    <t>100ml</t>
  </si>
  <si>
    <t xml:space="preserve">mLY-6A/E D7 PE </t>
  </si>
  <si>
    <t xml:space="preserve">mLY-6A/E D7 PERCP </t>
  </si>
  <si>
    <t xml:space="preserve">25 g </t>
  </si>
  <si>
    <t>Πολυνουκλεοτιδική κινάση που καταλύει τη μεταφορά και την ανταλλαγή του Pi από τη θέση γ του ATP στο 5'-υδροξυλικό άκρο των πολυνουκλεοτιδίων (δίκλωνο και μονόκλωνο DNA και RNA), 500 units</t>
  </si>
  <si>
    <t>DNA-binding dye, χρωστική που συνδέεται στο DNA και είναι ιδανική για qRT-PCR και άλλες εφαρμογές , 1 ml</t>
  </si>
  <si>
    <t>CD3, rabbit polyclonal κατάλληλο για ανοσοϊστοχημεία σε τομές παραφίνης human ή mouse. Συσκευασία 1 ml</t>
  </si>
  <si>
    <t>Κιτ απομόνωσης πλασμιδιακού DNA πολύ υψηλής καθαρότητας από Mini Preps (1-3ml καλλιέργειας). Η απομάκρυνση να γίνεται με στήλες που έχουν ιοντοανταλλακτική ρητίνη ώστε να εξασφαλίζεται υψηλή απόδοση (μέχρι 30 μg) και καθαρότητα. Το απομονωμένο DNA να έχει πολύ μικρό επίπεδο ενδοτοξινών 0.1-1 ΕU ανά μg. 50 αντιδράσεις</t>
  </si>
  <si>
    <r>
      <rPr>
        <sz val="7"/>
        <color theme="1"/>
        <rFont val="Times New Roman"/>
        <family val="1"/>
        <charset val="161"/>
      </rPr>
      <t> </t>
    </r>
    <r>
      <rPr>
        <sz val="11"/>
        <color theme="1"/>
        <rFont val="Calibri"/>
        <family val="2"/>
        <charset val="161"/>
        <scheme val="minor"/>
      </rPr>
      <t>X-VIVO 10 χωρίς Γενταμυκίνη ή Ερυθρό της Φαινόλης</t>
    </r>
  </si>
  <si>
    <r>
      <rPr>
        <sz val="7"/>
        <color theme="1"/>
        <rFont val="Times New Roman"/>
        <family val="1"/>
        <charset val="161"/>
      </rPr>
      <t> </t>
    </r>
    <r>
      <rPr>
        <sz val="11"/>
        <color theme="1"/>
        <rFont val="Calibri"/>
        <family val="2"/>
        <charset val="161"/>
        <scheme val="minor"/>
      </rPr>
      <t>TLR7/8 agonist R848, 5mg Imidazoquinoline compound</t>
    </r>
  </si>
  <si>
    <t>Minimum Essential Media (MEM) με Glutamine, Phenol Red με IVD, παραγόμενο σε εγκαταστάσεις  cGMP, σε συσκευασία των 500 ML</t>
  </si>
  <si>
    <t>Assay Control Set. Λυοφιλοποιημένος θετικός μάρτυρας και το κατάλληλο ρυθμιστικό διάλυμα για την ανασύσταση του, για χρήση σε συνδυασμό με το προηγούμενο κιτ. Απαραίτητο σε κάθε αντίδραση για να επιβεβαιωθεί η ορθή λειτουργία των αντιδραστηρίων. Κατάλληλο για 10 test.</t>
  </si>
  <si>
    <t>Υλικό έτοιμο προς χρήση για την απομόνωση ανθρώπινων μονοπύρηνων κυττάρων από δείγματα περιφερικού αίματος, ομφάλιου λώρου, μυελού. Σταθερό σε θερμοκρασία δωματιου (15-25 βαθμών κλίμακας Κελσίου), πυκνότητας 1,077/g/mL, Low levels of endotoxin (&lt; 0.12 EU/ml). Συσκευασία 500ml.</t>
  </si>
  <si>
    <t>Μίγμα 138 πεπτιδίων προερχόμενα από την πρωτείνη phosphoprotein (pp65)  από Human cytomegalovirus (HHV-5). Συσκευασία 1 vial.</t>
  </si>
  <si>
    <r>
      <rPr>
        <sz val="7"/>
        <color theme="1"/>
        <rFont val="Times New Roman"/>
        <family val="1"/>
        <charset val="161"/>
      </rPr>
      <t xml:space="preserve"> </t>
    </r>
    <r>
      <rPr>
        <sz val="11"/>
        <color theme="1"/>
        <rFont val="Calibri"/>
        <family val="2"/>
        <charset val="161"/>
        <scheme val="minor"/>
      </rPr>
      <t>tert-amyl-alcohol , 250 ml</t>
    </r>
  </si>
  <si>
    <t>tribromoethanol, 25 g</t>
  </si>
  <si>
    <r>
      <rPr>
        <sz val="11"/>
        <rFont val="Calibri"/>
        <family val="2"/>
        <charset val="161"/>
        <scheme val="minor"/>
      </rPr>
      <t xml:space="preserve">Ρυθμιστικό διάλυμα κιτρικού οξέος με PH 6.1 που συνδυάζεται με το πλήρες ΚΙΤ ανοσοϊστοχημείας. Επιτρέπει την ταυτόχρονη αποπαραφίνωση και αποκάλυψη αντιγονικών επιτόπων και περιέχει γαλακτοποιητές και Tris Buffer, </t>
    </r>
    <r>
      <rPr>
        <sz val="12"/>
        <rFont val="Calibri"/>
        <family val="2"/>
        <charset val="161"/>
        <scheme val="minor"/>
      </rPr>
      <t>50 Χ</t>
    </r>
  </si>
  <si>
    <t>Ειδικός διαλύτης μονοκλωνικών και πολυκλωνικών αντισωμάτων. Βοηθάει στην απαλοιφή της χρώσης υποστρώματος χωρίς την χρήση επιπλέον αντιδραστηρίων δέσμευσης. Είναι ρυθμιστικό διάλυμα Tris υδροχλώριο με νατραζίδιο απορρυπαντικό tween και σταθεροποιητικές πρωτεϊνες για την ελαχιστοποίηση της μη ειδικής χρώσης.</t>
  </si>
  <si>
    <t>O6-Benzylguanine. To O(6)-benzylguanine είναι ένας κυτταροχημικός παράγοντας που προσδένεται στο επιδιορθωτικό ένζυμο του DNA, ATG (O6-alkylguanine DNA alkyltransferase), με αποτέλεσμα την αναστολή της επιδιόρθωσης του DNA. 50 mg</t>
  </si>
  <si>
    <t>Carmustine. Αλκυλιωτικός παράγοντας του DNA ο οποίος προκαλεί βλάβες στο DNA, με αποτέλεσμα να οδηγεί τα κύτταρα σε απόπτωση. 25 mg</t>
  </si>
  <si>
    <t>Doxycycline. Αντιβιοτικό ευρέως φάσματος  5 g</t>
  </si>
  <si>
    <t>B/B Homodimerizer. Συνθετικός προσδέτης που προάγει τον ομοδιμερισμό πρωτεινών που περιέχουν την DmrB περιοχή (5 x 500μl)</t>
  </si>
  <si>
    <t>Fetal Bovine Serum (FBS), κατάλληλο για ανθρώπινα κύτταρα μυελοειδούς σειράς για καλλιέργειες μεγάλης χρονικής διάρκειας Συσκευασια 500 ml</t>
  </si>
  <si>
    <t>Kit απομάκρυνσης νεκρών κυττάρων  (Dead cell removal kit). Να περιέχει 500 μl ανασυνδυασμένη Apomonomer πρωτεϊνη και 500  μl Streptavidin Nanobeads. Formulation: Cocktail: 0,22 μm filtered solution in pH 7,4 Hepes and stabilizer Particle: Aqueous solution containing BSA and 0,05% sodium azid. Συσκευασία των 50 tests.</t>
  </si>
  <si>
    <t>Κιτ μετασχηματισμού βακτηριακών κυττάρων για την παραγωγή ικανών κυττάρων E.coli για αποτελεσματικό μετασχηματισμό DNA, εξαλείφει πλήρως την απαίτηση για θερμικό σοκ και τις σχετικές διαδικασίες,. Να περιέχει όλα τα ρυθμιστικά διαλύματα και το μέσο-ζωμός για τη δημιουργία ικανών κυττάρων. Συσκευασία των 20 ml.</t>
  </si>
  <si>
    <t>mouse Hematopoietic Lineage Antibody Cocktail FITC</t>
  </si>
  <si>
    <t>Συνολικό κόστος/έτος      με ΦΠΑ</t>
  </si>
  <si>
    <t>10mg</t>
  </si>
  <si>
    <t>1kg</t>
  </si>
  <si>
    <t>DNA Assembly Cloning Kit, κιτ για την απρόσκοπτη συναρμολόγηση πολλαπλών DNA τμημάτων, ανεξάρτητους μήκους και συμβατότητας των άκρων, 10 reactions</t>
  </si>
  <si>
    <t>Quick Ligation Kit,κιτ για την σύνδεση μεταξύ τμημάτων DNA, 30 reactions</t>
  </si>
  <si>
    <t xml:space="preserve">PCR Master Mix, master mix ιδανικό για NGS, PCR υψηλής πιστότητας και υψηλή απόδοσης, ενίσχυση δύσκολων εκμαγείων  </t>
  </si>
  <si>
    <t>Reverse Transcriptase, γενετικά τροποποιημένη αντίστροφη μεταγραφάση με μειωμένη δραστηριότητα RNAse H, αυξημένο χρόνο ημιζωής και βελτιωμένη θερμική σταθερότητα  (4000u/ συσκευασία)</t>
  </si>
  <si>
    <t>Cell Line Nucleofector Kit V. Κιτ 25 αντιδράσεων που περιέχει όλα τα απαραίτητα αντιδραστήρια και αναλώσιμα για διαμόλυνση μέσω ηλεκτροδιάτρηση κυτταρικών σειρών.Περιέχει κυβέτες αλουμινίου με χωρητικότητα 100μl. Συμβατό με την συσκευή Nucleofector II, Amaxa</t>
  </si>
  <si>
    <t>Human Stem Cell Nucleofector II/ 2b Kit 1. Κιτ 25 αντιδράσεων που περιέχει όλα τα απαραίτητα αντιδραστήρια και αναλώσιμα για διαμόλυνση μέσω ηλεκτροδιάτρηση πολυδύναμων στελεχιαίων κυττάρων ανθρώπου. Περιέχει κυβέτες αλουμινίου με χωρητικότητα 100μl.Συμβατό με την συσκευή Nucleofector II, Amaxa</t>
  </si>
  <si>
    <t>Human CD34+ Cell Nucleofector II/ 2b Kit . Κιτ 25 αντιδράσεων που περιέχει όλα τα απαραίτητα αντιδραστήρια και αναλώσιμα για διαμόλυνση μέσω ηλεκτροδιάτρηση CD34+ κυττάρων ανθρώπου. Περιέχει κυβέτες αλουμινίου με χωρητικότητα 100μl. Συμβατό με την συσκευή Nucleofector II, Amaxa</t>
  </si>
  <si>
    <t>Library Quantification Kit. Κιτ που περιέχει όλα τα αντιδραστήρια για την ποσοτική ανάλυση βιβλιοθηκών DNA με qPCR, 500 reactions</t>
  </si>
  <si>
    <t>Μαγνητικά σφαιρίδια για την απομόνωση και τον καθαρισμό τμημάτων DNA από dNTPs, άλατα, primes, primer dimers μετά από ενζυμικές αντιδράσεις που προορίζονται για αλληλούχιση νέας γενιάς (NGS), 50 ml</t>
  </si>
  <si>
    <t>ILLUMINA Nextera XT Index Kit 96 runs. Κιτ προετοιμασίας βιβλιοθηκών για αλληλούχιση μικρών τμημάτων DNA, Συμβατό με το μηχάνημα Miniseq Illumina,  96 runs</t>
  </si>
  <si>
    <t>Illumina Tagment DNA Enzyme and Buffer Large Kit. Κιτ που περιέχει ένζυμα και διαλύματα για την δημιουργία βιβλιοθηκών DNA, Συμβατό με το μηχάνημα Miniseq Illumina</t>
  </si>
  <si>
    <t xml:space="preserve">Να κατοχωρηθούν μαζί </t>
  </si>
  <si>
    <t>Αναστολέας μεταφοράς πρωτεϊνών (brefeldin A) για την ανίχνευση εκκρινόμενων από κύτταρα πρωτεϊνών με κυτταρομετρία ροής</t>
  </si>
  <si>
    <t>CD19CAR Detection Reagent</t>
  </si>
  <si>
    <t>Anti-Biotin-PE</t>
  </si>
  <si>
    <t>CD45RA FITC</t>
  </si>
  <si>
    <t>CD45RO PERCP-CY5.5</t>
  </si>
  <si>
    <t>CD3 APC-CY7</t>
  </si>
  <si>
    <t>CD95 PE-CY7</t>
  </si>
  <si>
    <t>CD8 APC-CY7</t>
  </si>
  <si>
    <t>CD25 FITC</t>
  </si>
  <si>
    <t>CD69 PE-CY7</t>
  </si>
  <si>
    <t>TIM3 PE-CY5 (CD366)</t>
  </si>
  <si>
    <t>LAG PE-CY5 (CD223)</t>
  </si>
  <si>
    <t>CTLA4 APC (CD152)</t>
  </si>
  <si>
    <t>CD56 PE-CY7</t>
  </si>
  <si>
    <t>CD14 FITC</t>
  </si>
  <si>
    <t>CD19 PE-CY7</t>
  </si>
  <si>
    <t>TNFa APC</t>
  </si>
  <si>
    <t>CD4 APC-CY7</t>
  </si>
  <si>
    <t>Οξικό οξύ (acetic acid)</t>
  </si>
  <si>
    <t>Φορμικό οξύ 10 %  (formic acid)</t>
  </si>
  <si>
    <t>Σκόνη για καθαρισμού αυτόκαυστου μοντέλο Tuttnauer</t>
  </si>
  <si>
    <t>Ανασυνδιασμένη ανθρώπινη ιντερλευκίνη-7 (IL-7), λυοφιλοποιημένη, χωρίς αλβουμίνη ορός βοός (carrier free), με καθαρότητα &gt;97%,  συμβατή με τους κανόνες Ορθής Παρασκευαστικής Πρακτικής (GMP-grade), 25μg. Δεκτές και προσφορές IL7 με καθαρότητα &gt;95% μόνο στην περίπτωση που αποσταλεί δωρεάν δείγμα και γίνουν οι απαραίτητες δοκιμασίες ώστε να  βεβαιωθούμε ότι δεν επηρεάζεται η παραγωγή, η ασφάλεια και η αποτελεσματικότητα των κυτταρικών προϊόντων που χορηγούνται στους ασθενείς.</t>
  </si>
  <si>
    <t>Ανασυνδιασμένη ανθρώπινη ιντερλευκίνη-4 (IL-4), λυοφιλοποιημένη, χωρίς αλβουμίνη ορός βοός (carrier free), με καθαρότητα &gt;97%,  συμβατή με τους κανόνες Ορθής Παρασκευαστικής Πρακτικής (GMP-grade), 50μg. Δεκτές και προσφορές IL7 με καθαρότητα &gt;95% μόνο στην περίπτωση που αποσταλεί δωρεάν δείγμα και γίνουν οι απαραίτητες δοκιμασίες ώστε να  βεβαιωθούμε ότι δεν επηρεάζεται η παραγωγή, η ασφάλεια και η αποτελεσματικότητα των κυτταρικών προϊόντων που χορηγούνται στους ασθενείς.</t>
  </si>
  <si>
    <t>Ανασυνδιασμένη ανθρώπινη ιντερλευκίνη-15 (IL-15), λυοφιλοποιημένη, χωρίς αλβουμίνη ορός βοός (carrier free), με καθαρότητα &gt;97%,  συμβατή με τους κανόνες Ορθής Παρασκευαστικής Πρακτικής (GMP-grade), 25μg. Δεκτές και προσφορές IL-15 με καθαρότητα &gt;95% μόνο στην περίπτωση που αποσταλεί δωρεάν δείγμα και γίνουν οι απαραίτητες δοκιμασίες ώστε να  βεβαιωθούμε ότι δεν επηρεάζεται η παραγωγή, η ασφάλεια και η αποτελεσματικότητα των κυτταρικών προϊόντων που χορηγούνται στους ασθενείς.</t>
  </si>
  <si>
    <t>10Α. ΑΝΤΙΔΡΑΣΤΗΡΙΑ ΧΩΡΙΣ ΣΥΝΟΔΟ ΕΞΟΠΛΙΣΜΟ</t>
  </si>
  <si>
    <t>10Α/1</t>
  </si>
  <si>
    <t>10Α/2</t>
  </si>
  <si>
    <t>10Α/3</t>
  </si>
  <si>
    <t>10Α/4</t>
  </si>
  <si>
    <t>10Α/5</t>
  </si>
  <si>
    <t>10Α/6</t>
  </si>
  <si>
    <t>10Α/7</t>
  </si>
  <si>
    <t>10Α/8</t>
  </si>
  <si>
    <t>10Α/9</t>
  </si>
  <si>
    <t>10Α/10</t>
  </si>
  <si>
    <t>10Α/11</t>
  </si>
  <si>
    <t>10Α/12</t>
  </si>
  <si>
    <t>10Α/13</t>
  </si>
  <si>
    <t>10Α/14</t>
  </si>
  <si>
    <t>10Α/15</t>
  </si>
  <si>
    <t>10Α/16</t>
  </si>
  <si>
    <t>10Α/17</t>
  </si>
  <si>
    <t>10Α/18</t>
  </si>
  <si>
    <t>10Α/19</t>
  </si>
  <si>
    <t>10Α/20</t>
  </si>
  <si>
    <t>10Α/21</t>
  </si>
  <si>
    <t>10Α/22</t>
  </si>
  <si>
    <t>10Α/23</t>
  </si>
  <si>
    <t>10Α/24</t>
  </si>
  <si>
    <t>10Α/25</t>
  </si>
  <si>
    <t>10Α/26</t>
  </si>
  <si>
    <t>10Α/27</t>
  </si>
  <si>
    <t>10Α/28</t>
  </si>
  <si>
    <t>10Α/29</t>
  </si>
  <si>
    <t>10Α/30</t>
  </si>
  <si>
    <t>10Α/31</t>
  </si>
  <si>
    <t>10Α/32</t>
  </si>
  <si>
    <t>10Α/33</t>
  </si>
  <si>
    <t>10Α/34</t>
  </si>
  <si>
    <t>10Α/35</t>
  </si>
  <si>
    <t>10Α/36</t>
  </si>
  <si>
    <t>10Α/37</t>
  </si>
  <si>
    <t>10Α/38</t>
  </si>
  <si>
    <t>10Α/39</t>
  </si>
  <si>
    <t>10Α/40</t>
  </si>
  <si>
    <t>10Α/41</t>
  </si>
  <si>
    <t>10Α/42</t>
  </si>
  <si>
    <t>10Α/43</t>
  </si>
  <si>
    <t>10Α/44</t>
  </si>
  <si>
    <t>10Α/45</t>
  </si>
  <si>
    <t>10Α/46</t>
  </si>
  <si>
    <t>10Α/47</t>
  </si>
  <si>
    <t>10Α/48</t>
  </si>
  <si>
    <t>10Α/49</t>
  </si>
  <si>
    <t>10Α/50</t>
  </si>
  <si>
    <t>10Α/51</t>
  </si>
  <si>
    <t>10Α/52</t>
  </si>
  <si>
    <t>10Α/53</t>
  </si>
  <si>
    <t>10Α/54</t>
  </si>
  <si>
    <t>10Α/55</t>
  </si>
  <si>
    <t>10Α/56</t>
  </si>
  <si>
    <t>10Α/57</t>
  </si>
  <si>
    <t>10Α/58</t>
  </si>
  <si>
    <t>10Α/59</t>
  </si>
  <si>
    <t>10Α/60</t>
  </si>
  <si>
    <t>10Α/61</t>
  </si>
  <si>
    <t>10Α/62</t>
  </si>
  <si>
    <t>10Α/63</t>
  </si>
  <si>
    <t>10Α/64</t>
  </si>
  <si>
    <t>10Α/65</t>
  </si>
  <si>
    <t>10Α/66</t>
  </si>
  <si>
    <t>10Α/67</t>
  </si>
  <si>
    <t>10Α/68</t>
  </si>
  <si>
    <t>10Α/69</t>
  </si>
  <si>
    <t>10Α/70</t>
  </si>
  <si>
    <t>10Α/71</t>
  </si>
  <si>
    <t>10Α/72</t>
  </si>
  <si>
    <t>10Α/73</t>
  </si>
  <si>
    <t>10Α/74</t>
  </si>
  <si>
    <t>10Α/75</t>
  </si>
  <si>
    <t>10Α/76</t>
  </si>
  <si>
    <t>10Α/77</t>
  </si>
  <si>
    <t>10Α/78</t>
  </si>
  <si>
    <t>10Α/79</t>
  </si>
  <si>
    <t>10Α/80</t>
  </si>
  <si>
    <t>10Α/81</t>
  </si>
  <si>
    <t>10Α/82</t>
  </si>
  <si>
    <t>10Α/83</t>
  </si>
  <si>
    <t>10Α/84</t>
  </si>
  <si>
    <t>10Α/85</t>
  </si>
  <si>
    <t>10Α/86</t>
  </si>
  <si>
    <t>10Α/87</t>
  </si>
  <si>
    <t>10Α/88</t>
  </si>
  <si>
    <t>10Α/89</t>
  </si>
  <si>
    <t>10Α/90</t>
  </si>
  <si>
    <t>10Α/91</t>
  </si>
  <si>
    <t>10Α/92</t>
  </si>
  <si>
    <t>10Α/93</t>
  </si>
  <si>
    <t>10Α/94</t>
  </si>
  <si>
    <t>10Α/95</t>
  </si>
  <si>
    <t>10Α/96</t>
  </si>
  <si>
    <t>10Α/97</t>
  </si>
  <si>
    <t>10Α/98</t>
  </si>
  <si>
    <t>10Α/99</t>
  </si>
  <si>
    <t>10Α/100</t>
  </si>
  <si>
    <t>10Α/101</t>
  </si>
  <si>
    <t>10Α/102</t>
  </si>
  <si>
    <t>10Α/103</t>
  </si>
  <si>
    <t>10Α/104</t>
  </si>
  <si>
    <t>10Α/105</t>
  </si>
  <si>
    <t>10Α/106</t>
  </si>
  <si>
    <t>10Α/107</t>
  </si>
  <si>
    <t>10Α/108</t>
  </si>
  <si>
    <t>10Α/109</t>
  </si>
  <si>
    <t>10Α/110</t>
  </si>
  <si>
    <t>10Α/111</t>
  </si>
  <si>
    <t>10Α/112</t>
  </si>
  <si>
    <t>10Α/113</t>
  </si>
  <si>
    <t>10Α/114</t>
  </si>
  <si>
    <t>10Α/115</t>
  </si>
  <si>
    <t>10Α/116</t>
  </si>
  <si>
    <t>10Α/117</t>
  </si>
  <si>
    <t>10Α/118</t>
  </si>
  <si>
    <t>10Α/119</t>
  </si>
  <si>
    <t>10Α/120</t>
  </si>
  <si>
    <t>10Α/121</t>
  </si>
  <si>
    <t>10Α/122</t>
  </si>
  <si>
    <t>10Α/123</t>
  </si>
  <si>
    <t>10Α/124</t>
  </si>
  <si>
    <t>10Α/125</t>
  </si>
  <si>
    <t>10Α/126</t>
  </si>
  <si>
    <t>10Α/127</t>
  </si>
  <si>
    <t>10Α/128</t>
  </si>
  <si>
    <t>10Α/129</t>
  </si>
  <si>
    <t>10Α/130</t>
  </si>
  <si>
    <t>10Α/131</t>
  </si>
  <si>
    <t>10Α/132</t>
  </si>
  <si>
    <t>10Α/133</t>
  </si>
  <si>
    <t>10Α/134</t>
  </si>
  <si>
    <t>10Α/135</t>
  </si>
  <si>
    <t>10Α/136</t>
  </si>
  <si>
    <t>10Α/137</t>
  </si>
  <si>
    <t>10Α/138</t>
  </si>
  <si>
    <t>10Α/139</t>
  </si>
  <si>
    <t>10Α/140</t>
  </si>
  <si>
    <t>10Α/141</t>
  </si>
  <si>
    <t>10Α/142</t>
  </si>
  <si>
    <t>10Α/143</t>
  </si>
  <si>
    <t>10Α/144</t>
  </si>
  <si>
    <t>10Α/145</t>
  </si>
  <si>
    <t>10Α/146</t>
  </si>
  <si>
    <t>10Α/147</t>
  </si>
  <si>
    <t>10Α/148</t>
  </si>
  <si>
    <t>10Α/149</t>
  </si>
  <si>
    <t>10Α/150</t>
  </si>
  <si>
    <t>10Α/151</t>
  </si>
  <si>
    <t>10Α/152</t>
  </si>
  <si>
    <t>10Α/153</t>
  </si>
  <si>
    <t>10Α/154</t>
  </si>
  <si>
    <t>10Α/155</t>
  </si>
  <si>
    <t>10Α/156</t>
  </si>
  <si>
    <t>10Α/157</t>
  </si>
  <si>
    <t>10Α/158</t>
  </si>
  <si>
    <t>10Α/159</t>
  </si>
  <si>
    <t>10Α/160</t>
  </si>
  <si>
    <t>10Α/161</t>
  </si>
  <si>
    <t>10Α/162</t>
  </si>
  <si>
    <t>10Α/163</t>
  </si>
  <si>
    <t>10Α/164</t>
  </si>
  <si>
    <t>10Α/165</t>
  </si>
  <si>
    <t>10Α/166</t>
  </si>
  <si>
    <t>10Α/167</t>
  </si>
  <si>
    <t>10Α/168</t>
  </si>
  <si>
    <t>10Α/169</t>
  </si>
  <si>
    <t>10Α/170</t>
  </si>
  <si>
    <t>10Α/171</t>
  </si>
  <si>
    <t>10Α/172</t>
  </si>
  <si>
    <t>10Α/173</t>
  </si>
  <si>
    <t>10Α/174</t>
  </si>
  <si>
    <t>10Α/175</t>
  </si>
  <si>
    <t>10Α/176</t>
  </si>
  <si>
    <t>10Α/177</t>
  </si>
  <si>
    <t>10Α/178</t>
  </si>
  <si>
    <t>10Α/179</t>
  </si>
  <si>
    <t>10Α/180</t>
  </si>
  <si>
    <t>10Α/181</t>
  </si>
  <si>
    <t>10Α/182</t>
  </si>
  <si>
    <t>10Α/183</t>
  </si>
  <si>
    <t>10Α/184</t>
  </si>
  <si>
    <t>10Α/185</t>
  </si>
  <si>
    <t>10Α/186</t>
  </si>
  <si>
    <t>10Α/187</t>
  </si>
  <si>
    <t>10Α/188</t>
  </si>
  <si>
    <t>10Α/189</t>
  </si>
  <si>
    <t>10Α/190</t>
  </si>
  <si>
    <t>10Α/191</t>
  </si>
  <si>
    <t>10Α/192</t>
  </si>
  <si>
    <t>10Α/193</t>
  </si>
  <si>
    <t>10Α/194</t>
  </si>
  <si>
    <t>10Α/195</t>
  </si>
  <si>
    <t>10Α/196</t>
  </si>
  <si>
    <t>10Α/197</t>
  </si>
  <si>
    <t>10Α/198</t>
  </si>
  <si>
    <t>10Α/199</t>
  </si>
  <si>
    <t>10Α/200</t>
  </si>
  <si>
    <t>10Α/201</t>
  </si>
  <si>
    <t>10Α/202</t>
  </si>
  <si>
    <t>10Α/203</t>
  </si>
  <si>
    <t>10Α/204</t>
  </si>
  <si>
    <t>10Α/205</t>
  </si>
  <si>
    <t>10Α/206</t>
  </si>
  <si>
    <t>10Α/207</t>
  </si>
  <si>
    <t>10Α/208</t>
  </si>
  <si>
    <t>10Α/209</t>
  </si>
  <si>
    <t>10Α/210</t>
  </si>
  <si>
    <t>10Α/211</t>
  </si>
  <si>
    <t>10Α/212</t>
  </si>
  <si>
    <t>10Α/213</t>
  </si>
  <si>
    <t>10Α/214</t>
  </si>
  <si>
    <t>10Α/215</t>
  </si>
  <si>
    <t>10Α/216</t>
  </si>
  <si>
    <t>10Α/217</t>
  </si>
  <si>
    <t>10Α/218</t>
  </si>
  <si>
    <t>10Α/219</t>
  </si>
  <si>
    <t>10Α/220</t>
  </si>
  <si>
    <t>10Α/221</t>
  </si>
  <si>
    <t>10Α/222</t>
  </si>
  <si>
    <t>10Α/223</t>
  </si>
  <si>
    <t>10Α/224</t>
  </si>
  <si>
    <t>10Α/225</t>
  </si>
  <si>
    <t>10Α/226</t>
  </si>
  <si>
    <t>10Α/227</t>
  </si>
  <si>
    <t>10Α/228</t>
  </si>
  <si>
    <t>10Α/229</t>
  </si>
  <si>
    <t>10Α/230</t>
  </si>
  <si>
    <t>10Α/231</t>
  </si>
  <si>
    <t>10Α/232</t>
  </si>
</sst>
</file>

<file path=xl/styles.xml><?xml version="1.0" encoding="utf-8"?>
<styleSheet xmlns="http://schemas.openxmlformats.org/spreadsheetml/2006/main">
  <numFmts count="4">
    <numFmt numFmtId="164" formatCode="#,##0.00\ &quot;€&quot;"/>
    <numFmt numFmtId="165" formatCode="[$-408]General"/>
    <numFmt numFmtId="166" formatCode="0.0"/>
    <numFmt numFmtId="167" formatCode="#,##0.0"/>
  </numFmts>
  <fonts count="33">
    <font>
      <sz val="11"/>
      <color theme="1"/>
      <name val="Calibri"/>
      <family val="2"/>
      <charset val="161"/>
      <scheme val="minor"/>
    </font>
    <font>
      <sz val="7"/>
      <color theme="1"/>
      <name val="Times New Roman"/>
      <family val="1"/>
      <charset val="161"/>
    </font>
    <font>
      <sz val="11"/>
      <color rgb="FFFF0000"/>
      <name val="Calibri"/>
      <family val="2"/>
      <charset val="161"/>
      <scheme val="minor"/>
    </font>
    <font>
      <b/>
      <sz val="11"/>
      <color theme="1"/>
      <name val="Calibri"/>
      <family val="2"/>
      <charset val="161"/>
      <scheme val="minor"/>
    </font>
    <font>
      <u/>
      <sz val="11"/>
      <color theme="10"/>
      <name val="Calibri"/>
      <family val="2"/>
      <charset val="161"/>
      <scheme val="minor"/>
    </font>
    <font>
      <sz val="11"/>
      <color rgb="FF000000"/>
      <name val="Calibri"/>
      <family val="2"/>
      <charset val="161"/>
    </font>
    <font>
      <sz val="11"/>
      <name val="Calibri"/>
      <family val="2"/>
      <charset val="161"/>
      <scheme val="minor"/>
    </font>
    <font>
      <sz val="10"/>
      <name val="Calibri"/>
      <family val="2"/>
      <charset val="161"/>
      <scheme val="minor"/>
    </font>
    <font>
      <b/>
      <sz val="11"/>
      <name val="Calibri"/>
      <family val="2"/>
      <charset val="161"/>
      <scheme val="minor"/>
    </font>
    <font>
      <sz val="10"/>
      <name val="Calibri"/>
      <family val="2"/>
      <charset val="161"/>
    </font>
    <font>
      <sz val="7"/>
      <name val="Times New Roman"/>
      <family val="1"/>
      <charset val="161"/>
    </font>
    <font>
      <sz val="9"/>
      <name val="Arial"/>
      <family val="2"/>
    </font>
    <font>
      <sz val="11"/>
      <color theme="1"/>
      <name val="Calibri"/>
      <family val="1"/>
      <charset val="161"/>
      <scheme val="minor"/>
    </font>
    <font>
      <sz val="11"/>
      <color rgb="FF000000"/>
      <name val="Lato"/>
      <family val="2"/>
    </font>
    <font>
      <sz val="11"/>
      <color theme="1"/>
      <name val="Calibri"/>
      <family val="2"/>
      <scheme val="minor"/>
    </font>
    <font>
      <sz val="11"/>
      <color rgb="FF0070C0"/>
      <name val="Calibri"/>
      <family val="2"/>
      <charset val="161"/>
      <scheme val="minor"/>
    </font>
    <font>
      <sz val="11"/>
      <name val="Calibri"/>
      <family val="2"/>
      <scheme val="minor"/>
    </font>
    <font>
      <sz val="11"/>
      <color theme="1"/>
      <name val="Calibri"/>
      <family val="2"/>
      <charset val="161"/>
      <scheme val="minor"/>
    </font>
    <font>
      <sz val="11"/>
      <color rgb="FF7030A0"/>
      <name val="Calibri"/>
      <family val="2"/>
      <charset val="161"/>
      <scheme val="minor"/>
    </font>
    <font>
      <sz val="11"/>
      <name val="Lato"/>
      <family val="2"/>
    </font>
    <font>
      <b/>
      <sz val="10"/>
      <color theme="1"/>
      <name val="Calibri"/>
      <family val="2"/>
      <charset val="161"/>
    </font>
    <font>
      <sz val="10"/>
      <name val="Arial"/>
      <family val="2"/>
    </font>
    <font>
      <sz val="12"/>
      <name val="Calibri"/>
      <family val="2"/>
      <charset val="161"/>
      <scheme val="minor"/>
    </font>
    <font>
      <sz val="12"/>
      <name val="Times New Roman"/>
      <family val="1"/>
      <charset val="161"/>
    </font>
    <font>
      <sz val="12"/>
      <color rgb="FF424242"/>
      <name val="Segoe UI"/>
      <family val="2"/>
      <charset val="161"/>
    </font>
    <font>
      <sz val="11"/>
      <name val="Calibri"/>
      <family val="2"/>
      <charset val="161"/>
    </font>
    <font>
      <sz val="11"/>
      <color rgb="FF000000"/>
      <name val="Calibri"/>
      <family val="2"/>
      <charset val="161"/>
      <scheme val="minor"/>
    </font>
    <font>
      <b/>
      <sz val="14"/>
      <color theme="1"/>
      <name val="Calibri"/>
      <family val="2"/>
      <charset val="161"/>
      <scheme val="minor"/>
    </font>
    <font>
      <b/>
      <sz val="14"/>
      <color theme="1"/>
      <name val="Calibri"/>
      <family val="2"/>
      <charset val="161"/>
    </font>
    <font>
      <b/>
      <sz val="12"/>
      <color theme="1"/>
      <name val="Calibri"/>
      <family val="2"/>
      <charset val="161"/>
    </font>
    <font>
      <b/>
      <sz val="12"/>
      <name val="Arial"/>
      <family val="2"/>
      <charset val="161"/>
    </font>
    <font>
      <b/>
      <sz val="12"/>
      <color theme="1"/>
      <name val="Calibri"/>
      <family val="2"/>
      <charset val="161"/>
      <scheme val="minor"/>
    </font>
    <font>
      <b/>
      <sz val="11"/>
      <name val="Arial"/>
      <family val="2"/>
      <charset val="161"/>
    </font>
  </fonts>
  <fills count="12">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theme="9" tint="0.79998168889431442"/>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4" fillId="0" borderId="0" applyNumberFormat="0" applyFill="0" applyBorder="0" applyAlignment="0" applyProtection="0"/>
    <xf numFmtId="165" fontId="5" fillId="0" borderId="0"/>
    <xf numFmtId="0" fontId="21" fillId="0" borderId="0"/>
  </cellStyleXfs>
  <cellXfs count="171">
    <xf numFmtId="0" fontId="0" fillId="0" borderId="0" xfId="0"/>
    <xf numFmtId="0" fontId="0" fillId="0" borderId="1" xfId="0" applyBorder="1"/>
    <xf numFmtId="0" fontId="0" fillId="0" borderId="1" xfId="0"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wrapText="1"/>
    </xf>
    <xf numFmtId="0" fontId="2" fillId="0" borderId="1" xfId="0" applyFont="1" applyBorder="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center" wrapText="1"/>
    </xf>
    <xf numFmtId="0" fontId="0" fillId="0" borderId="0" xfId="0" applyAlignment="1">
      <alignment horizont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1" applyFont="1" applyBorder="1" applyAlignment="1">
      <alignment horizontal="center" vertic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6" fillId="0" borderId="0" xfId="0" applyFont="1"/>
    <xf numFmtId="0" fontId="6" fillId="0" borderId="0" xfId="0" applyFont="1" applyAlignment="1">
      <alignment horizontal="center"/>
    </xf>
    <xf numFmtId="0" fontId="0" fillId="0" borderId="1" xfId="0" applyBorder="1" applyAlignment="1">
      <alignment horizontal="left" wrapText="1"/>
    </xf>
    <xf numFmtId="0" fontId="0" fillId="0" borderId="0" xfId="0" applyAlignment="1">
      <alignment horizontal="left"/>
    </xf>
    <xf numFmtId="9" fontId="0" fillId="0" borderId="1" xfId="0" applyNumberFormat="1" applyBorder="1" applyAlignment="1">
      <alignment horizontal="center" vertical="center"/>
    </xf>
    <xf numFmtId="0" fontId="2" fillId="0" borderId="1" xfId="0" applyFont="1" applyBorder="1" applyAlignment="1">
      <alignment horizontal="center" vertical="center" wrapText="1"/>
    </xf>
    <xf numFmtId="2" fontId="6" fillId="0" borderId="1" xfId="0" applyNumberFormat="1" applyFont="1" applyBorder="1" applyAlignment="1">
      <alignment horizontal="center" vertical="center"/>
    </xf>
    <xf numFmtId="2" fontId="6" fillId="0" borderId="1" xfId="0" applyNumberFormat="1" applyFont="1" applyBorder="1" applyAlignment="1">
      <alignment horizontal="center" vertical="center" wrapText="1"/>
    </xf>
    <xf numFmtId="2" fontId="0" fillId="0" borderId="0" xfId="0" applyNumberFormat="1" applyAlignment="1">
      <alignment horizontal="center"/>
    </xf>
    <xf numFmtId="0" fontId="6" fillId="0" borderId="1" xfId="0" applyFont="1" applyBorder="1" applyAlignment="1">
      <alignment horizontal="center"/>
    </xf>
    <xf numFmtId="0" fontId="2" fillId="0" borderId="1" xfId="1" applyFont="1" applyBorder="1" applyAlignment="1">
      <alignment horizontal="center" vertical="center" wrapText="1"/>
    </xf>
    <xf numFmtId="0" fontId="6" fillId="0" borderId="1" xfId="1" applyFont="1" applyBorder="1" applyAlignment="1">
      <alignment horizontal="center" wrapText="1"/>
    </xf>
    <xf numFmtId="0" fontId="4" fillId="0" borderId="1" xfId="1" applyBorder="1" applyAlignment="1">
      <alignment horizontal="center" wrapText="1"/>
    </xf>
    <xf numFmtId="0" fontId="15" fillId="0" borderId="1" xfId="0" applyFont="1" applyBorder="1" applyAlignment="1">
      <alignment horizontal="center"/>
    </xf>
    <xf numFmtId="0" fontId="16" fillId="0" borderId="1" xfId="0" applyFont="1" applyBorder="1" applyAlignment="1">
      <alignment horizontal="center" wrapText="1"/>
    </xf>
    <xf numFmtId="0" fontId="16" fillId="0" borderId="1" xfId="0" applyFont="1" applyBorder="1" applyAlignment="1">
      <alignment horizontal="center" vertical="center" wrapText="1"/>
    </xf>
    <xf numFmtId="0" fontId="3" fillId="0" borderId="3" xfId="0" applyFont="1" applyBorder="1" applyAlignment="1">
      <alignment horizontal="center"/>
    </xf>
    <xf numFmtId="0" fontId="0" fillId="0" borderId="3" xfId="0" applyBorder="1"/>
    <xf numFmtId="0" fontId="0" fillId="0" borderId="3" xfId="0" applyBorder="1" applyAlignment="1">
      <alignment horizontal="center"/>
    </xf>
    <xf numFmtId="0" fontId="0" fillId="0" borderId="3" xfId="0" applyBorder="1" applyAlignment="1">
      <alignment wrapText="1"/>
    </xf>
    <xf numFmtId="0" fontId="8" fillId="0" borderId="3" xfId="0" applyFont="1" applyBorder="1" applyAlignment="1">
      <alignment horizontal="center"/>
    </xf>
    <xf numFmtId="0" fontId="8" fillId="0" borderId="3" xfId="0" applyFont="1" applyBorder="1" applyAlignment="1">
      <alignment horizontal="left" wrapText="1"/>
    </xf>
    <xf numFmtId="0" fontId="6" fillId="0" borderId="3" xfId="0" applyFont="1" applyBorder="1" applyAlignment="1">
      <alignment horizontal="center"/>
    </xf>
    <xf numFmtId="0" fontId="6" fillId="0" borderId="3" xfId="0" applyFont="1" applyBorder="1" applyAlignment="1">
      <alignment horizontal="left" wrapText="1"/>
    </xf>
    <xf numFmtId="0" fontId="6" fillId="0" borderId="3" xfId="0" applyFont="1" applyBorder="1" applyAlignment="1">
      <alignment horizontal="center" wrapText="1"/>
    </xf>
    <xf numFmtId="164" fontId="6" fillId="0" borderId="3" xfId="0" applyNumberFormat="1" applyFont="1" applyBorder="1" applyAlignment="1">
      <alignment horizontal="center"/>
    </xf>
    <xf numFmtId="0" fontId="6" fillId="0" borderId="4" xfId="0" applyFont="1" applyBorder="1" applyAlignment="1">
      <alignment horizontal="center" vertical="center"/>
    </xf>
    <xf numFmtId="165" fontId="6" fillId="0" borderId="3" xfId="2" applyFont="1" applyBorder="1" applyAlignment="1">
      <alignment horizontal="center"/>
    </xf>
    <xf numFmtId="1" fontId="6" fillId="0" borderId="3" xfId="0" applyNumberFormat="1" applyFont="1" applyBorder="1" applyAlignment="1">
      <alignment horizontal="center"/>
    </xf>
    <xf numFmtId="165" fontId="6" fillId="0" borderId="3" xfId="2" applyFont="1" applyBorder="1" applyAlignment="1">
      <alignment horizontal="center" wrapText="1"/>
    </xf>
    <xf numFmtId="0" fontId="6" fillId="0" borderId="3" xfId="0" applyFont="1" applyBorder="1"/>
    <xf numFmtId="0" fontId="3" fillId="0" borderId="0" xfId="0" applyFont="1" applyAlignment="1">
      <alignment horizontal="center"/>
    </xf>
    <xf numFmtId="0" fontId="0" fillId="8" borderId="0" xfId="0" applyFill="1" applyAlignment="1">
      <alignment horizontal="left" vertical="center"/>
    </xf>
    <xf numFmtId="0" fontId="0" fillId="8" borderId="0" xfId="0" applyFill="1"/>
    <xf numFmtId="0" fontId="0" fillId="0" borderId="0" xfId="0" applyAlignment="1">
      <alignment horizontal="left" vertical="center"/>
    </xf>
    <xf numFmtId="0" fontId="6" fillId="0" borderId="1" xfId="0" applyFont="1" applyBorder="1" applyAlignment="1">
      <alignment horizontal="left" vertical="center" wrapText="1"/>
    </xf>
    <xf numFmtId="0" fontId="0" fillId="0" borderId="1" xfId="0" applyBorder="1" applyAlignment="1">
      <alignment horizontal="left" vertical="center"/>
    </xf>
    <xf numFmtId="0" fontId="20" fillId="7" borderId="1" xfId="0" applyFont="1" applyFill="1" applyBorder="1" applyAlignment="1">
      <alignment horizontal="center" wrapText="1"/>
    </xf>
    <xf numFmtId="0" fontId="2" fillId="0" borderId="4" xfId="0" applyFont="1" applyBorder="1" applyAlignment="1">
      <alignment horizontal="center" wrapText="1"/>
    </xf>
    <xf numFmtId="0" fontId="0" fillId="3" borderId="0" xfId="0" applyFill="1" applyAlignment="1">
      <alignment horizontal="center"/>
    </xf>
    <xf numFmtId="0" fontId="0" fillId="9" borderId="0" xfId="0" applyFill="1"/>
    <xf numFmtId="0" fontId="6" fillId="0" borderId="1" xfId="0" applyFont="1" applyBorder="1" applyAlignment="1">
      <alignment horizontal="left" wrapText="1"/>
    </xf>
    <xf numFmtId="0" fontId="0" fillId="3" borderId="0" xfId="0" applyFill="1"/>
    <xf numFmtId="0" fontId="6" fillId="3" borderId="0" xfId="0" applyFont="1" applyFill="1"/>
    <xf numFmtId="9" fontId="6" fillId="0" borderId="1" xfId="0" applyNumberFormat="1" applyFont="1" applyBorder="1" applyAlignment="1">
      <alignment horizontal="center" vertical="center"/>
    </xf>
    <xf numFmtId="0" fontId="24" fillId="0" borderId="0" xfId="0" applyFont="1" applyAlignment="1">
      <alignment wrapText="1"/>
    </xf>
    <xf numFmtId="0" fontId="6" fillId="4" borderId="3" xfId="0" applyFont="1" applyFill="1" applyBorder="1" applyAlignment="1">
      <alignment horizontal="center"/>
    </xf>
    <xf numFmtId="0" fontId="6" fillId="4" borderId="3" xfId="0" applyFont="1" applyFill="1" applyBorder="1" applyAlignment="1">
      <alignment horizontal="center" wrapText="1"/>
    </xf>
    <xf numFmtId="0" fontId="6" fillId="4" borderId="4" xfId="0" applyFont="1" applyFill="1" applyBorder="1" applyAlignment="1">
      <alignment horizontal="center" vertical="center"/>
    </xf>
    <xf numFmtId="0" fontId="6" fillId="4" borderId="0" xfId="0" applyFont="1" applyFill="1"/>
    <xf numFmtId="0" fontId="0" fillId="4" borderId="1" xfId="0" applyFill="1" applyBorder="1" applyAlignment="1">
      <alignment horizontal="center" wrapText="1"/>
    </xf>
    <xf numFmtId="9" fontId="0" fillId="4" borderId="1" xfId="0" applyNumberFormat="1" applyFill="1" applyBorder="1" applyAlignment="1">
      <alignment horizontal="center" vertical="center"/>
    </xf>
    <xf numFmtId="0" fontId="6" fillId="0" borderId="3" xfId="0" applyFont="1" applyBorder="1" applyAlignment="1">
      <alignment horizontal="justify" vertical="center" wrapText="1"/>
    </xf>
    <xf numFmtId="0" fontId="0" fillId="0" borderId="1" xfId="0" applyBorder="1" applyAlignment="1">
      <alignment horizontal="justify" vertical="center" wrapText="1"/>
    </xf>
    <xf numFmtId="0" fontId="6" fillId="0" borderId="1" xfId="0" applyFont="1" applyBorder="1" applyAlignment="1">
      <alignment horizontal="justify" vertical="center" wrapText="1"/>
    </xf>
    <xf numFmtId="0" fontId="0" fillId="4" borderId="1" xfId="0" applyFill="1" applyBorder="1" applyAlignment="1">
      <alignment horizontal="justify" vertical="center" wrapText="1"/>
    </xf>
    <xf numFmtId="0" fontId="12" fillId="0" borderId="1" xfId="0" applyFont="1" applyBorder="1" applyAlignment="1">
      <alignment horizontal="justify" vertical="center" wrapText="1"/>
    </xf>
    <xf numFmtId="0" fontId="0" fillId="2" borderId="1" xfId="0" applyFill="1" applyBorder="1" applyAlignment="1">
      <alignment horizontal="justify" vertical="center" wrapText="1"/>
    </xf>
    <xf numFmtId="0" fontId="0" fillId="0" borderId="1" xfId="0" applyBorder="1" applyAlignment="1">
      <alignment horizontal="justify" vertical="center"/>
    </xf>
    <xf numFmtId="0" fontId="12" fillId="0" borderId="1" xfId="0" applyFont="1" applyBorder="1" applyAlignment="1">
      <alignment horizontal="justify" vertical="center"/>
    </xf>
    <xf numFmtId="0" fontId="0" fillId="0" borderId="0" xfId="0" applyAlignment="1">
      <alignment horizontal="justify" vertical="center" wrapText="1"/>
    </xf>
    <xf numFmtId="0" fontId="6" fillId="0" borderId="1" xfId="0" applyFont="1" applyBorder="1" applyAlignment="1">
      <alignment horizontal="justify" vertical="center"/>
    </xf>
    <xf numFmtId="0" fontId="6" fillId="0" borderId="5" xfId="0" applyFont="1" applyBorder="1" applyAlignment="1">
      <alignment horizontal="justify" vertical="center" wrapText="1"/>
    </xf>
    <xf numFmtId="0" fontId="0" fillId="0" borderId="1" xfId="1" applyFont="1" applyBorder="1" applyAlignment="1">
      <alignment horizontal="justify" vertical="center" wrapText="1"/>
    </xf>
    <xf numFmtId="0" fontId="9" fillId="0" borderId="1" xfId="0" applyFont="1" applyBorder="1" applyAlignment="1">
      <alignment horizontal="justify" vertical="center" wrapText="1"/>
    </xf>
    <xf numFmtId="0" fontId="9" fillId="0" borderId="1" xfId="0" applyFont="1" applyBorder="1" applyAlignment="1">
      <alignment horizontal="justify" vertical="center"/>
    </xf>
    <xf numFmtId="0" fontId="7" fillId="0" borderId="1" xfId="0" applyFont="1" applyBorder="1" applyAlignment="1">
      <alignment horizontal="justify" vertical="center"/>
    </xf>
    <xf numFmtId="0" fontId="25" fillId="0" borderId="1" xfId="0" applyFont="1" applyBorder="1" applyAlignment="1">
      <alignment horizontal="justify" vertical="center" wrapText="1"/>
    </xf>
    <xf numFmtId="0" fontId="20" fillId="4" borderId="1" xfId="0" applyFont="1" applyFill="1" applyBorder="1" applyAlignment="1">
      <alignment horizontal="center" wrapText="1"/>
    </xf>
    <xf numFmtId="0" fontId="8" fillId="0" borderId="1" xfId="0" applyFont="1" applyBorder="1" applyAlignment="1">
      <alignment horizontal="justify" vertical="center" wrapText="1"/>
    </xf>
    <xf numFmtId="9" fontId="0" fillId="0" borderId="5" xfId="0" applyNumberFormat="1" applyBorder="1" applyAlignment="1">
      <alignment horizontal="center" vertical="center"/>
    </xf>
    <xf numFmtId="0" fontId="20" fillId="0" borderId="1" xfId="0" applyFont="1" applyBorder="1" applyAlignment="1">
      <alignment horizontal="center" wrapText="1"/>
    </xf>
    <xf numFmtId="0" fontId="0" fillId="0" borderId="1" xfId="0" applyBorder="1" applyAlignment="1">
      <alignment horizontal="left" vertical="center" wrapText="1"/>
    </xf>
    <xf numFmtId="0" fontId="22" fillId="0" borderId="1" xfId="0" applyFont="1" applyBorder="1" applyAlignment="1">
      <alignment horizontal="justify" vertical="center" wrapText="1"/>
    </xf>
    <xf numFmtId="0" fontId="0" fillId="0" borderId="0" xfId="0" applyAlignment="1">
      <alignment wrapText="1"/>
    </xf>
    <xf numFmtId="0" fontId="13" fillId="0" borderId="0" xfId="0" applyFont="1"/>
    <xf numFmtId="0" fontId="18" fillId="0" borderId="0" xfId="0" applyFont="1"/>
    <xf numFmtId="166" fontId="0" fillId="0" borderId="1" xfId="0" applyNumberFormat="1" applyBorder="1" applyAlignment="1">
      <alignment horizontal="center" vertical="center" wrapText="1"/>
    </xf>
    <xf numFmtId="166" fontId="6" fillId="0" borderId="1" xfId="0" applyNumberFormat="1" applyFont="1" applyBorder="1" applyAlignment="1">
      <alignment horizontal="center" vertical="center" wrapText="1"/>
    </xf>
    <xf numFmtId="166" fontId="6" fillId="0" borderId="1" xfId="0" applyNumberFormat="1" applyFont="1" applyBorder="1" applyAlignment="1">
      <alignment horizontal="center" vertical="center"/>
    </xf>
    <xf numFmtId="166" fontId="0" fillId="0" borderId="1" xfId="0" applyNumberFormat="1" applyBorder="1" applyAlignment="1">
      <alignment horizontal="center" vertical="center"/>
    </xf>
    <xf numFmtId="166" fontId="17" fillId="0" borderId="1" xfId="0" applyNumberFormat="1" applyFont="1" applyBorder="1" applyAlignment="1">
      <alignment horizontal="center" vertical="center"/>
    </xf>
    <xf numFmtId="166" fontId="0" fillId="3" borderId="0" xfId="0" applyNumberFormat="1" applyFill="1" applyAlignment="1">
      <alignment horizontal="center" wrapText="1"/>
    </xf>
    <xf numFmtId="166" fontId="0" fillId="3" borderId="0" xfId="0" applyNumberFormat="1" applyFill="1" applyAlignment="1">
      <alignment horizontal="center"/>
    </xf>
    <xf numFmtId="0" fontId="11" fillId="0" borderId="1" xfId="0" applyFont="1" applyBorder="1" applyAlignment="1">
      <alignment horizontal="center" vertical="center"/>
    </xf>
    <xf numFmtId="0" fontId="26" fillId="0" borderId="0" xfId="0" applyFont="1" applyAlignment="1">
      <alignment horizontal="center" vertical="center"/>
    </xf>
    <xf numFmtId="9" fontId="0" fillId="0" borderId="1" xfId="0" applyNumberFormat="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xf>
    <xf numFmtId="0" fontId="14" fillId="0" borderId="1" xfId="0" applyFont="1" applyBorder="1" applyAlignment="1">
      <alignment horizontal="center" vertical="center"/>
    </xf>
    <xf numFmtId="0" fontId="6" fillId="0" borderId="0" xfId="0" applyFont="1" applyAlignment="1">
      <alignment horizontal="center" vertical="center"/>
    </xf>
    <xf numFmtId="166" fontId="6" fillId="0" borderId="0" xfId="0" applyNumberFormat="1" applyFont="1" applyAlignment="1">
      <alignment horizontal="center" vertical="center" wrapText="1"/>
    </xf>
    <xf numFmtId="0" fontId="0" fillId="4" borderId="1" xfId="0" applyFill="1" applyBorder="1" applyAlignment="1">
      <alignment horizontal="center" vertical="center" wrapText="1"/>
    </xf>
    <xf numFmtId="166" fontId="0" fillId="4" borderId="1" xfId="0" applyNumberFormat="1" applyFill="1" applyBorder="1" applyAlignment="1">
      <alignment horizontal="center" vertical="center" wrapText="1"/>
    </xf>
    <xf numFmtId="166" fontId="6" fillId="4" borderId="1" xfId="0" applyNumberFormat="1" applyFont="1" applyFill="1" applyBorder="1" applyAlignment="1">
      <alignment horizontal="center" vertical="center" wrapText="1"/>
    </xf>
    <xf numFmtId="4" fontId="0" fillId="0" borderId="1" xfId="0" applyNumberFormat="1" applyBorder="1" applyAlignment="1">
      <alignment horizontal="center" vertical="center" wrapText="1"/>
    </xf>
    <xf numFmtId="4" fontId="6" fillId="0" borderId="1" xfId="0" applyNumberFormat="1" applyFont="1" applyBorder="1" applyAlignment="1">
      <alignment horizontal="center" vertical="center" wrapText="1"/>
    </xf>
    <xf numFmtId="166" fontId="19" fillId="0" borderId="1" xfId="0" applyNumberFormat="1" applyFont="1" applyBorder="1" applyAlignment="1">
      <alignment horizontal="center" vertical="center"/>
    </xf>
    <xf numFmtId="166" fontId="0" fillId="0" borderId="0" xfId="0" applyNumberFormat="1" applyAlignment="1">
      <alignment vertical="center"/>
    </xf>
    <xf numFmtId="166" fontId="6" fillId="0" borderId="0" xfId="0" applyNumberFormat="1" applyFont="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9" fontId="0" fillId="0" borderId="3" xfId="0" applyNumberFormat="1" applyBorder="1" applyAlignment="1">
      <alignment horizontal="center" vertical="center"/>
    </xf>
    <xf numFmtId="9" fontId="6" fillId="0" borderId="3" xfId="0" applyNumberFormat="1" applyFont="1" applyBorder="1" applyAlignment="1">
      <alignment horizontal="center" vertical="center"/>
    </xf>
    <xf numFmtId="0" fontId="6" fillId="4" borderId="3" xfId="0" applyFont="1" applyFill="1" applyBorder="1" applyAlignment="1">
      <alignment horizontal="center" vertical="center" wrapText="1"/>
    </xf>
    <xf numFmtId="0" fontId="6" fillId="4" borderId="3" xfId="0" applyFont="1" applyFill="1" applyBorder="1" applyAlignment="1">
      <alignment horizontal="center" vertical="center"/>
    </xf>
    <xf numFmtId="164" fontId="6" fillId="4" borderId="1" xfId="0" applyNumberFormat="1" applyFont="1" applyFill="1" applyBorder="1" applyAlignment="1">
      <alignment horizontal="center" vertical="center"/>
    </xf>
    <xf numFmtId="9" fontId="0" fillId="4" borderId="3" xfId="0" applyNumberFormat="1" applyFill="1" applyBorder="1" applyAlignment="1">
      <alignment horizontal="center" vertical="center"/>
    </xf>
    <xf numFmtId="0" fontId="8" fillId="0" borderId="3" xfId="0" applyFont="1" applyBorder="1" applyAlignment="1">
      <alignment horizontal="center" vertical="center"/>
    </xf>
    <xf numFmtId="0" fontId="0" fillId="0" borderId="5" xfId="0" applyBorder="1" applyAlignment="1">
      <alignment vertical="center"/>
    </xf>
    <xf numFmtId="0" fontId="0" fillId="0" borderId="1" xfId="0" applyBorder="1" applyAlignment="1">
      <alignment vertical="center"/>
    </xf>
    <xf numFmtId="2" fontId="6" fillId="0" borderId="4" xfId="0" applyNumberFormat="1" applyFont="1" applyBorder="1" applyAlignment="1">
      <alignment horizontal="center" vertical="center" wrapText="1"/>
    </xf>
    <xf numFmtId="0" fontId="27" fillId="6" borderId="3" xfId="0" applyFont="1" applyFill="1" applyBorder="1" applyAlignment="1">
      <alignment horizontal="center" vertical="center"/>
    </xf>
    <xf numFmtId="0" fontId="28" fillId="7" borderId="1" xfId="0" applyFont="1" applyFill="1" applyBorder="1" applyAlignment="1">
      <alignment horizontal="center" wrapText="1"/>
    </xf>
    <xf numFmtId="0" fontId="29" fillId="7" borderId="1" xfId="0" applyFont="1" applyFill="1" applyBorder="1" applyAlignment="1">
      <alignment horizontal="center" vertical="center" wrapText="1"/>
    </xf>
    <xf numFmtId="166" fontId="29" fillId="7" borderId="1" xfId="0" applyNumberFormat="1" applyFont="1" applyFill="1" applyBorder="1" applyAlignment="1">
      <alignment horizontal="center" vertical="center" wrapText="1"/>
    </xf>
    <xf numFmtId="2" fontId="30" fillId="7" borderId="2" xfId="0" applyNumberFormat="1" applyFont="1" applyFill="1" applyBorder="1" applyAlignment="1">
      <alignment horizontal="center" vertical="center" wrapText="1"/>
    </xf>
    <xf numFmtId="0" fontId="27" fillId="5" borderId="1" xfId="0" applyFont="1" applyFill="1" applyBorder="1" applyAlignment="1">
      <alignment horizontal="center"/>
    </xf>
    <xf numFmtId="0" fontId="31" fillId="5" borderId="1" xfId="0" applyFont="1" applyFill="1" applyBorder="1" applyAlignment="1">
      <alignment horizontal="center"/>
    </xf>
    <xf numFmtId="0" fontId="29" fillId="6" borderId="1" xfId="0" applyFont="1" applyFill="1" applyBorder="1" applyAlignment="1">
      <alignment horizontal="center" vertical="center" wrapText="1"/>
    </xf>
    <xf numFmtId="166" fontId="29" fillId="6" borderId="1" xfId="0" applyNumberFormat="1" applyFont="1" applyFill="1" applyBorder="1" applyAlignment="1">
      <alignment horizontal="center" vertical="center" wrapText="1"/>
    </xf>
    <xf numFmtId="0" fontId="0" fillId="10" borderId="1" xfId="0" applyFill="1" applyBorder="1" applyAlignment="1">
      <alignment horizontal="justify" vertical="center" wrapText="1"/>
    </xf>
    <xf numFmtId="0" fontId="6" fillId="0" borderId="1" xfId="0" applyFont="1" applyFill="1" applyBorder="1" applyAlignment="1">
      <alignment horizontal="left" vertical="center"/>
    </xf>
    <xf numFmtId="166" fontId="0" fillId="0" borderId="1" xfId="0" applyNumberFormat="1" applyFill="1" applyBorder="1" applyAlignment="1">
      <alignment horizontal="center" vertical="center"/>
    </xf>
    <xf numFmtId="166" fontId="0" fillId="0" borderId="1" xfId="0" applyNumberFormat="1" applyFill="1" applyBorder="1" applyAlignment="1">
      <alignment horizontal="center" vertical="center" wrapText="1"/>
    </xf>
    <xf numFmtId="167" fontId="6" fillId="0" borderId="1" xfId="0" applyNumberFormat="1" applyFont="1" applyFill="1" applyBorder="1" applyAlignment="1">
      <alignment horizontal="center" vertical="center"/>
    </xf>
    <xf numFmtId="166"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xf>
    <xf numFmtId="0" fontId="0" fillId="0" borderId="0" xfId="0" applyFill="1"/>
    <xf numFmtId="0" fontId="6" fillId="0" borderId="1" xfId="0" applyFont="1" applyFill="1" applyBorder="1"/>
    <xf numFmtId="0" fontId="0" fillId="4" borderId="0" xfId="0" applyFill="1"/>
    <xf numFmtId="0" fontId="0" fillId="4" borderId="0" xfId="0" applyFill="1" applyBorder="1"/>
    <xf numFmtId="0" fontId="0" fillId="0" borderId="0" xfId="0" applyBorder="1"/>
    <xf numFmtId="0" fontId="0" fillId="0" borderId="0" xfId="0" applyFill="1" applyBorder="1"/>
    <xf numFmtId="166" fontId="6" fillId="4" borderId="1" xfId="0" applyNumberFormat="1"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6" fillId="4" borderId="1" xfId="0" applyFont="1" applyFill="1" applyBorder="1" applyAlignment="1">
      <alignment horizontal="center" wrapText="1"/>
    </xf>
    <xf numFmtId="0" fontId="0" fillId="11" borderId="1" xfId="0" applyFill="1" applyBorder="1" applyAlignment="1">
      <alignment horizontal="justify" vertical="center" wrapText="1"/>
    </xf>
    <xf numFmtId="0" fontId="26" fillId="11" borderId="1" xfId="0" applyFont="1" applyFill="1" applyBorder="1" applyAlignment="1">
      <alignment horizontal="justify"/>
    </xf>
    <xf numFmtId="0" fontId="0" fillId="11" borderId="0" xfId="0" applyFont="1" applyFill="1" applyAlignment="1">
      <alignment horizontal="justify"/>
    </xf>
    <xf numFmtId="0" fontId="26" fillId="11" borderId="0" xfId="0" applyFont="1" applyFill="1"/>
    <xf numFmtId="0" fontId="26" fillId="11" borderId="1" xfId="0" applyFont="1" applyFill="1" applyBorder="1" applyAlignment="1">
      <alignment wrapText="1"/>
    </xf>
    <xf numFmtId="0" fontId="26" fillId="11" borderId="1" xfId="0" applyFont="1" applyFill="1" applyBorder="1"/>
    <xf numFmtId="0" fontId="0" fillId="11" borderId="1" xfId="0" applyFont="1" applyFill="1" applyBorder="1" applyAlignment="1">
      <alignment wrapText="1"/>
    </xf>
    <xf numFmtId="0" fontId="0" fillId="11" borderId="1" xfId="0" applyFill="1" applyBorder="1" applyAlignment="1">
      <alignment horizontal="justify"/>
    </xf>
    <xf numFmtId="0" fontId="0" fillId="0" borderId="0" xfId="0" applyAlignment="1">
      <alignment horizontal="center" wrapText="1"/>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3" xfId="0" applyFont="1" applyBorder="1" applyAlignment="1">
      <alignment horizontal="center" wrapText="1"/>
    </xf>
    <xf numFmtId="0" fontId="8" fillId="0" borderId="3" xfId="0" applyFont="1" applyBorder="1" applyAlignment="1">
      <alignment horizontal="center" vertical="center" wrapText="1"/>
    </xf>
    <xf numFmtId="0" fontId="0" fillId="3" borderId="0" xfId="0" applyFill="1" applyAlignment="1">
      <alignment horizontal="center" wrapText="1"/>
    </xf>
    <xf numFmtId="2" fontId="32" fillId="6" borderId="2" xfId="0" applyNumberFormat="1" applyFont="1" applyFill="1" applyBorder="1" applyAlignment="1">
      <alignment horizontal="center" vertical="center" wrapText="1"/>
    </xf>
    <xf numFmtId="0" fontId="6" fillId="10" borderId="6" xfId="0" applyFont="1" applyFill="1" applyBorder="1" applyAlignment="1">
      <alignment horizontal="center" vertical="center" wrapText="1"/>
    </xf>
    <xf numFmtId="0" fontId="6" fillId="10" borderId="7" xfId="0" applyFont="1" applyFill="1" applyBorder="1" applyAlignment="1">
      <alignment horizontal="center" vertical="center" wrapText="1"/>
    </xf>
  </cellXfs>
  <cellStyles count="4">
    <cellStyle name="Excel Built-in Normal" xfId="2"/>
    <cellStyle name="Normal 10" xfId="3"/>
    <cellStyle name="Κανονικό" xfId="0" builtinId="0"/>
    <cellStyle name="Υπερ-σύνδεση"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K353"/>
  <sheetViews>
    <sheetView tabSelected="1" topLeftCell="A200" zoomScale="88" zoomScaleNormal="88" workbookViewId="0">
      <selection activeCell="O223" sqref="O223"/>
    </sheetView>
  </sheetViews>
  <sheetFormatPr defaultColWidth="8.85546875" defaultRowHeight="15"/>
  <cols>
    <col min="2" max="2" width="90.140625" style="19" customWidth="1"/>
    <col min="3" max="3" width="15.85546875" style="10" customWidth="1"/>
    <col min="4" max="4" width="8.85546875" customWidth="1"/>
    <col min="5" max="5" width="7.7109375" style="162" customWidth="1"/>
    <col min="6" max="6" width="12.85546875" style="10" customWidth="1"/>
    <col min="7" max="7" width="13" style="10" customWidth="1"/>
    <col min="8" max="8" width="10.28515625" style="24" customWidth="1"/>
    <col min="9" max="9" width="9" style="24" customWidth="1"/>
    <col min="10" max="10" width="7.28515625" customWidth="1"/>
  </cols>
  <sheetData>
    <row r="1" spans="1:10" ht="18.75">
      <c r="B1" s="128" t="s">
        <v>353</v>
      </c>
    </row>
    <row r="2" spans="1:10" ht="78.75">
      <c r="A2" s="135" t="s">
        <v>1</v>
      </c>
      <c r="B2" s="135" t="s">
        <v>231</v>
      </c>
      <c r="C2" s="135" t="s">
        <v>225</v>
      </c>
      <c r="D2" s="135" t="s">
        <v>226</v>
      </c>
      <c r="E2" s="135" t="s">
        <v>227</v>
      </c>
      <c r="F2" s="135" t="s">
        <v>228</v>
      </c>
      <c r="G2" s="135" t="s">
        <v>314</v>
      </c>
      <c r="H2" s="135" t="s">
        <v>229</v>
      </c>
      <c r="I2" s="136" t="s">
        <v>230</v>
      </c>
      <c r="J2" s="168" t="s">
        <v>72</v>
      </c>
    </row>
    <row r="3" spans="1:10">
      <c r="A3" s="4" t="s">
        <v>354</v>
      </c>
      <c r="B3" s="69" t="s">
        <v>82</v>
      </c>
      <c r="C3" s="6">
        <v>41020191082</v>
      </c>
      <c r="D3" s="8" t="s">
        <v>90</v>
      </c>
      <c r="E3" s="8">
        <v>1</v>
      </c>
      <c r="F3" s="93">
        <f>E3*H3</f>
        <v>140</v>
      </c>
      <c r="G3" s="93">
        <f>F3+F3*J3</f>
        <v>148.4</v>
      </c>
      <c r="H3" s="94">
        <v>140</v>
      </c>
      <c r="I3" s="94">
        <f>H3+H3*J3</f>
        <v>148.4</v>
      </c>
      <c r="J3" s="20">
        <v>0.06</v>
      </c>
    </row>
    <row r="4" spans="1:10">
      <c r="A4" s="4" t="s">
        <v>355</v>
      </c>
      <c r="B4" s="69" t="s">
        <v>2</v>
      </c>
      <c r="C4" s="6">
        <v>41020190485</v>
      </c>
      <c r="D4" s="8" t="s">
        <v>209</v>
      </c>
      <c r="E4" s="8">
        <v>6</v>
      </c>
      <c r="F4" s="93">
        <f t="shared" ref="F4:F66" si="0">E4*H4</f>
        <v>540</v>
      </c>
      <c r="G4" s="93">
        <f t="shared" ref="G4:G69" si="1">F4+F4*J4</f>
        <v>572.4</v>
      </c>
      <c r="H4" s="94">
        <v>90</v>
      </c>
      <c r="I4" s="94">
        <f t="shared" ref="I4:I5" si="2">H4+H4*J4</f>
        <v>95.4</v>
      </c>
      <c r="J4" s="20">
        <v>0.06</v>
      </c>
    </row>
    <row r="5" spans="1:10">
      <c r="A5" s="4" t="s">
        <v>356</v>
      </c>
      <c r="B5" s="69" t="s">
        <v>136</v>
      </c>
      <c r="C5" s="6"/>
      <c r="D5" s="8" t="s">
        <v>137</v>
      </c>
      <c r="E5" s="8">
        <v>6</v>
      </c>
      <c r="F5" s="93">
        <f t="shared" si="0"/>
        <v>138</v>
      </c>
      <c r="G5" s="93">
        <f t="shared" si="1"/>
        <v>138</v>
      </c>
      <c r="H5" s="94">
        <v>23</v>
      </c>
      <c r="I5" s="94">
        <f t="shared" si="2"/>
        <v>23</v>
      </c>
      <c r="J5" s="20"/>
    </row>
    <row r="6" spans="1:10">
      <c r="A6" s="4" t="s">
        <v>357</v>
      </c>
      <c r="B6" s="70" t="s">
        <v>124</v>
      </c>
      <c r="C6" s="17">
        <v>41020190405</v>
      </c>
      <c r="D6" s="100" t="s">
        <v>83</v>
      </c>
      <c r="E6" s="15">
        <v>2</v>
      </c>
      <c r="F6" s="93">
        <f t="shared" si="0"/>
        <v>124</v>
      </c>
      <c r="G6" s="93">
        <f t="shared" si="1"/>
        <v>153.76</v>
      </c>
      <c r="H6" s="94">
        <v>62</v>
      </c>
      <c r="I6" s="94">
        <f>H6+H6*J6</f>
        <v>76.88</v>
      </c>
      <c r="J6" s="60">
        <v>0.24</v>
      </c>
    </row>
    <row r="7" spans="1:10" ht="45">
      <c r="A7" s="4" t="s">
        <v>358</v>
      </c>
      <c r="B7" s="69" t="s">
        <v>3</v>
      </c>
      <c r="C7" s="25">
        <v>43010020340</v>
      </c>
      <c r="D7" s="8" t="s">
        <v>94</v>
      </c>
      <c r="E7" s="8">
        <v>1</v>
      </c>
      <c r="F7" s="93">
        <f t="shared" si="0"/>
        <v>840</v>
      </c>
      <c r="G7" s="93">
        <f t="shared" si="1"/>
        <v>890.4</v>
      </c>
      <c r="H7" s="94">
        <v>840</v>
      </c>
      <c r="I7" s="94">
        <f>H7+H7*J7</f>
        <v>890.4</v>
      </c>
      <c r="J7" s="20">
        <v>0.06</v>
      </c>
    </row>
    <row r="8" spans="1:10" ht="47.25" customHeight="1">
      <c r="A8" s="4" t="s">
        <v>359</v>
      </c>
      <c r="B8" s="69" t="s">
        <v>4</v>
      </c>
      <c r="D8" s="8" t="s">
        <v>94</v>
      </c>
      <c r="E8" s="8">
        <v>1</v>
      </c>
      <c r="F8" s="93">
        <f t="shared" si="0"/>
        <v>696</v>
      </c>
      <c r="G8" s="93">
        <f t="shared" si="1"/>
        <v>737.76</v>
      </c>
      <c r="H8" s="95">
        <v>696</v>
      </c>
      <c r="I8" s="94">
        <f t="shared" ref="I8:I15" si="3">H8+H8*J8</f>
        <v>737.76</v>
      </c>
      <c r="J8" s="20">
        <v>0.06</v>
      </c>
    </row>
    <row r="9" spans="1:10">
      <c r="A9" s="4" t="s">
        <v>360</v>
      </c>
      <c r="B9" s="71" t="s">
        <v>223</v>
      </c>
      <c r="C9" s="2" t="s">
        <v>138</v>
      </c>
      <c r="D9" s="8" t="s">
        <v>209</v>
      </c>
      <c r="E9" s="8">
        <v>2</v>
      </c>
      <c r="F9" s="93">
        <f t="shared" si="0"/>
        <v>248</v>
      </c>
      <c r="G9" s="93">
        <f t="shared" si="1"/>
        <v>307.52</v>
      </c>
      <c r="H9" s="94">
        <v>124</v>
      </c>
      <c r="I9" s="94">
        <f t="shared" si="3"/>
        <v>153.76</v>
      </c>
      <c r="J9" s="20">
        <v>0.24</v>
      </c>
    </row>
    <row r="10" spans="1:10">
      <c r="A10" s="4" t="s">
        <v>361</v>
      </c>
      <c r="B10" s="69" t="s">
        <v>126</v>
      </c>
      <c r="C10" s="6">
        <v>41020190284</v>
      </c>
      <c r="D10" s="8" t="s">
        <v>127</v>
      </c>
      <c r="E10" s="8">
        <v>2</v>
      </c>
      <c r="F10" s="93">
        <f t="shared" si="0"/>
        <v>160</v>
      </c>
      <c r="G10" s="93">
        <f t="shared" si="1"/>
        <v>169.6</v>
      </c>
      <c r="H10" s="94">
        <v>80</v>
      </c>
      <c r="I10" s="94">
        <f t="shared" si="3"/>
        <v>84.8</v>
      </c>
      <c r="J10" s="20">
        <v>0.06</v>
      </c>
    </row>
    <row r="11" spans="1:10">
      <c r="A11" s="4" t="s">
        <v>362</v>
      </c>
      <c r="B11" s="69" t="s">
        <v>128</v>
      </c>
      <c r="C11" s="6">
        <v>41020190028</v>
      </c>
      <c r="D11" s="8" t="s">
        <v>209</v>
      </c>
      <c r="E11" s="8">
        <v>2</v>
      </c>
      <c r="F11" s="93">
        <f t="shared" si="0"/>
        <v>70</v>
      </c>
      <c r="G11" s="93">
        <f t="shared" si="1"/>
        <v>86.8</v>
      </c>
      <c r="H11" s="94">
        <v>35</v>
      </c>
      <c r="I11" s="94">
        <f t="shared" si="3"/>
        <v>43.4</v>
      </c>
      <c r="J11" s="20">
        <v>0.24</v>
      </c>
    </row>
    <row r="12" spans="1:10">
      <c r="A12" s="4" t="s">
        <v>363</v>
      </c>
      <c r="B12" s="69" t="s">
        <v>129</v>
      </c>
      <c r="C12" s="6">
        <v>41020190001</v>
      </c>
      <c r="D12" s="8" t="s">
        <v>209</v>
      </c>
      <c r="E12" s="8">
        <v>2</v>
      </c>
      <c r="F12" s="93">
        <f t="shared" si="0"/>
        <v>30</v>
      </c>
      <c r="G12" s="93">
        <f t="shared" si="1"/>
        <v>37.200000000000003</v>
      </c>
      <c r="H12" s="94">
        <v>15</v>
      </c>
      <c r="I12" s="94">
        <f t="shared" si="3"/>
        <v>18.600000000000001</v>
      </c>
      <c r="J12" s="20">
        <v>0.24</v>
      </c>
    </row>
    <row r="13" spans="1:10">
      <c r="A13" s="4" t="s">
        <v>364</v>
      </c>
      <c r="B13" s="69" t="s">
        <v>130</v>
      </c>
      <c r="C13" s="6">
        <v>41020190428</v>
      </c>
      <c r="D13" s="101" t="s">
        <v>210</v>
      </c>
      <c r="E13" s="8">
        <v>2</v>
      </c>
      <c r="F13" s="93">
        <f t="shared" si="0"/>
        <v>60</v>
      </c>
      <c r="G13" s="93">
        <f t="shared" si="1"/>
        <v>63.6</v>
      </c>
      <c r="H13" s="94">
        <v>30</v>
      </c>
      <c r="I13" s="94">
        <f t="shared" si="3"/>
        <v>31.8</v>
      </c>
      <c r="J13" s="20">
        <v>0.06</v>
      </c>
    </row>
    <row r="14" spans="1:10">
      <c r="A14" s="4" t="s">
        <v>365</v>
      </c>
      <c r="B14" s="71" t="s">
        <v>224</v>
      </c>
      <c r="C14" s="27">
        <v>41020190696</v>
      </c>
      <c r="D14" s="8" t="s">
        <v>127</v>
      </c>
      <c r="E14" s="8">
        <v>1</v>
      </c>
      <c r="F14" s="93">
        <f t="shared" si="0"/>
        <v>14.4</v>
      </c>
      <c r="G14" s="93">
        <f t="shared" si="1"/>
        <v>17.856000000000002</v>
      </c>
      <c r="H14" s="94">
        <v>14.4</v>
      </c>
      <c r="I14" s="94">
        <f t="shared" si="3"/>
        <v>17.856000000000002</v>
      </c>
      <c r="J14" s="20">
        <v>0.24</v>
      </c>
    </row>
    <row r="15" spans="1:10">
      <c r="A15" s="4" t="s">
        <v>366</v>
      </c>
      <c r="B15" s="69" t="s">
        <v>131</v>
      </c>
      <c r="C15" s="6">
        <v>41020190308</v>
      </c>
      <c r="D15" s="101" t="s">
        <v>291</v>
      </c>
      <c r="E15" s="8">
        <v>1</v>
      </c>
      <c r="F15" s="93">
        <f t="shared" si="0"/>
        <v>215</v>
      </c>
      <c r="G15" s="93">
        <f t="shared" si="1"/>
        <v>227.9</v>
      </c>
      <c r="H15" s="94">
        <v>215</v>
      </c>
      <c r="I15" s="94">
        <f t="shared" si="3"/>
        <v>227.9</v>
      </c>
      <c r="J15" s="20">
        <v>0.06</v>
      </c>
    </row>
    <row r="16" spans="1:10">
      <c r="A16" s="4" t="s">
        <v>367</v>
      </c>
      <c r="B16" s="69" t="s">
        <v>133</v>
      </c>
      <c r="C16" s="6"/>
      <c r="D16" s="8" t="s">
        <v>132</v>
      </c>
      <c r="E16" s="8">
        <v>3</v>
      </c>
      <c r="F16" s="93">
        <f t="shared" si="0"/>
        <v>780</v>
      </c>
      <c r="G16" s="93">
        <f t="shared" si="1"/>
        <v>967.2</v>
      </c>
      <c r="H16" s="94">
        <v>260</v>
      </c>
      <c r="I16" s="94">
        <f>H16+H16*J16</f>
        <v>322.39999999999998</v>
      </c>
      <c r="J16" s="20">
        <v>0.24</v>
      </c>
    </row>
    <row r="17" spans="1:87">
      <c r="A17" s="4" t="s">
        <v>368</v>
      </c>
      <c r="B17" s="69" t="s">
        <v>134</v>
      </c>
      <c r="C17" s="6">
        <v>41020190698</v>
      </c>
      <c r="D17" s="8" t="s">
        <v>83</v>
      </c>
      <c r="E17" s="8">
        <v>1</v>
      </c>
      <c r="F17" s="93">
        <f t="shared" si="0"/>
        <v>13</v>
      </c>
      <c r="G17" s="93">
        <f t="shared" si="1"/>
        <v>16.12</v>
      </c>
      <c r="H17" s="94">
        <v>13</v>
      </c>
      <c r="I17" s="94">
        <f t="shared" ref="I17:I21" si="4">H17+H17*J17</f>
        <v>16.12</v>
      </c>
      <c r="J17" s="20">
        <v>0.24</v>
      </c>
    </row>
    <row r="18" spans="1:87">
      <c r="A18" s="4" t="s">
        <v>369</v>
      </c>
      <c r="B18" s="70" t="s">
        <v>135</v>
      </c>
      <c r="C18" s="14">
        <v>41020190026</v>
      </c>
      <c r="D18" s="8" t="s">
        <v>83</v>
      </c>
      <c r="E18" s="15">
        <v>1</v>
      </c>
      <c r="F18" s="93">
        <f t="shared" si="0"/>
        <v>10</v>
      </c>
      <c r="G18" s="93">
        <f t="shared" si="1"/>
        <v>12.4</v>
      </c>
      <c r="H18" s="95">
        <v>10</v>
      </c>
      <c r="I18" s="94">
        <f t="shared" si="4"/>
        <v>12.4</v>
      </c>
      <c r="J18" s="60">
        <v>0.24</v>
      </c>
    </row>
    <row r="19" spans="1:87" s="58" customFormat="1">
      <c r="A19" s="4" t="s">
        <v>370</v>
      </c>
      <c r="B19" s="152" t="s">
        <v>348</v>
      </c>
      <c r="C19" s="153">
        <v>41020191081</v>
      </c>
      <c r="D19" s="108" t="s">
        <v>250</v>
      </c>
      <c r="E19" s="151">
        <v>1</v>
      </c>
      <c r="F19" s="93">
        <f t="shared" si="0"/>
        <v>89.6</v>
      </c>
      <c r="G19" s="93">
        <f t="shared" si="1"/>
        <v>111.10399999999998</v>
      </c>
      <c r="H19" s="150">
        <v>89.6</v>
      </c>
      <c r="I19" s="94">
        <f t="shared" si="4"/>
        <v>111.10399999999998</v>
      </c>
      <c r="J19" s="60">
        <v>0.24</v>
      </c>
      <c r="K19" s="149"/>
      <c r="L19" s="149"/>
      <c r="M19" s="149"/>
      <c r="N19" s="149"/>
      <c r="O19" s="149"/>
      <c r="P19" s="149"/>
      <c r="Q19" s="149"/>
      <c r="R19" s="149"/>
      <c r="S19" s="149"/>
      <c r="T19" s="149"/>
      <c r="U19" s="149"/>
      <c r="V19" s="149"/>
      <c r="W19" s="149"/>
      <c r="X19" s="149"/>
      <c r="Y19" s="149"/>
      <c r="Z19" s="149"/>
      <c r="AA19" s="149"/>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47"/>
      <c r="BN19" s="147"/>
      <c r="BO19" s="147"/>
      <c r="BP19" s="147"/>
      <c r="BQ19" s="147"/>
      <c r="BR19" s="147"/>
      <c r="BS19" s="147"/>
      <c r="BT19" s="147"/>
      <c r="BU19" s="147"/>
      <c r="BV19" s="147"/>
      <c r="BW19" s="147"/>
      <c r="BX19" s="146"/>
      <c r="BY19" s="146"/>
      <c r="BZ19" s="146"/>
      <c r="CA19" s="146"/>
      <c r="CB19" s="146"/>
      <c r="CC19" s="146"/>
      <c r="CD19" s="146"/>
      <c r="CE19" s="146"/>
      <c r="CF19" s="146"/>
      <c r="CG19" s="146"/>
      <c r="CH19" s="146"/>
      <c r="CI19" s="146"/>
    </row>
    <row r="20" spans="1:87" s="58" customFormat="1">
      <c r="A20" s="4" t="s">
        <v>371</v>
      </c>
      <c r="B20" s="152" t="s">
        <v>347</v>
      </c>
      <c r="C20" s="153">
        <v>43010020239</v>
      </c>
      <c r="D20" s="108" t="s">
        <v>250</v>
      </c>
      <c r="E20" s="151">
        <v>2</v>
      </c>
      <c r="F20" s="93">
        <f t="shared" si="0"/>
        <v>47.4</v>
      </c>
      <c r="G20" s="93">
        <f t="shared" si="1"/>
        <v>58.775999999999996</v>
      </c>
      <c r="H20" s="150">
        <v>23.7</v>
      </c>
      <c r="I20" s="94">
        <f t="shared" si="4"/>
        <v>29.387999999999998</v>
      </c>
      <c r="J20" s="60">
        <v>0.24</v>
      </c>
      <c r="K20" s="149"/>
      <c r="L20" s="149"/>
      <c r="M20" s="149"/>
      <c r="N20" s="149"/>
      <c r="O20" s="149"/>
      <c r="P20" s="149"/>
      <c r="Q20" s="149"/>
      <c r="R20" s="149"/>
      <c r="S20" s="149"/>
      <c r="T20" s="149"/>
      <c r="U20" s="149"/>
      <c r="V20" s="149"/>
      <c r="W20" s="149"/>
      <c r="X20" s="149"/>
      <c r="Y20" s="149"/>
      <c r="Z20" s="149"/>
      <c r="AA20" s="149"/>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R20" s="147"/>
      <c r="BS20" s="147"/>
      <c r="BT20" s="147"/>
      <c r="BU20" s="147"/>
      <c r="BV20" s="147"/>
      <c r="BW20" s="147"/>
      <c r="BX20" s="146"/>
      <c r="BY20" s="146"/>
      <c r="BZ20" s="146"/>
      <c r="CA20" s="146"/>
      <c r="CB20" s="146"/>
      <c r="CC20" s="146"/>
      <c r="CD20" s="146"/>
      <c r="CE20" s="146"/>
      <c r="CF20" s="146"/>
      <c r="CG20" s="146"/>
      <c r="CH20" s="146"/>
      <c r="CI20" s="146"/>
    </row>
    <row r="21" spans="1:87" s="58" customFormat="1">
      <c r="A21" s="4" t="s">
        <v>372</v>
      </c>
      <c r="B21" s="152" t="s">
        <v>349</v>
      </c>
      <c r="C21" s="153"/>
      <c r="D21" s="108" t="s">
        <v>250</v>
      </c>
      <c r="E21" s="151">
        <v>1</v>
      </c>
      <c r="F21" s="93">
        <f t="shared" si="0"/>
        <v>121</v>
      </c>
      <c r="G21" s="93">
        <f t="shared" si="1"/>
        <v>150.04</v>
      </c>
      <c r="H21" s="150">
        <v>121</v>
      </c>
      <c r="I21" s="94">
        <f t="shared" si="4"/>
        <v>150.04</v>
      </c>
      <c r="J21" s="60">
        <v>0.24</v>
      </c>
      <c r="K21" s="149"/>
      <c r="L21" s="149"/>
      <c r="M21" s="149"/>
      <c r="N21" s="149"/>
      <c r="O21" s="149"/>
      <c r="P21" s="149"/>
      <c r="Q21" s="149"/>
      <c r="R21" s="149"/>
      <c r="S21" s="149"/>
      <c r="T21" s="149"/>
      <c r="U21" s="149"/>
      <c r="V21" s="149"/>
      <c r="W21" s="149"/>
      <c r="X21" s="149"/>
      <c r="Y21" s="149"/>
      <c r="Z21" s="149"/>
      <c r="AA21" s="149"/>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R21" s="147"/>
      <c r="BS21" s="147"/>
      <c r="BT21" s="147"/>
      <c r="BU21" s="147"/>
      <c r="BV21" s="147"/>
      <c r="BW21" s="147"/>
      <c r="BX21" s="146"/>
      <c r="BY21" s="146"/>
      <c r="BZ21" s="146"/>
      <c r="CA21" s="146"/>
      <c r="CB21" s="146"/>
      <c r="CC21" s="146"/>
      <c r="CD21" s="146"/>
      <c r="CE21" s="146"/>
      <c r="CF21" s="146"/>
      <c r="CG21" s="146"/>
      <c r="CH21" s="146"/>
      <c r="CI21" s="146"/>
    </row>
    <row r="22" spans="1:87" ht="35.25" customHeight="1">
      <c r="A22" s="4" t="s">
        <v>373</v>
      </c>
      <c r="B22" s="69" t="s">
        <v>96</v>
      </c>
      <c r="C22" s="6"/>
      <c r="D22" s="8" t="s">
        <v>95</v>
      </c>
      <c r="E22" s="8">
        <v>2</v>
      </c>
      <c r="F22" s="93">
        <f t="shared" si="0"/>
        <v>956</v>
      </c>
      <c r="G22" s="93">
        <f t="shared" si="1"/>
        <v>1013.36</v>
      </c>
      <c r="H22" s="95">
        <v>478</v>
      </c>
      <c r="I22" s="94">
        <f t="shared" ref="I22" si="5">H22+H22*J22</f>
        <v>506.68</v>
      </c>
      <c r="J22" s="20">
        <v>0.06</v>
      </c>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c r="BI22" s="148"/>
      <c r="BJ22" s="148"/>
      <c r="BK22" s="148"/>
      <c r="BL22" s="148"/>
      <c r="BM22" s="148"/>
      <c r="BN22" s="148"/>
      <c r="BO22" s="148"/>
      <c r="BP22" s="148"/>
      <c r="BQ22" s="148"/>
      <c r="BR22" s="148"/>
      <c r="BS22" s="148"/>
      <c r="BT22" s="148"/>
      <c r="BU22" s="148"/>
      <c r="BV22" s="148"/>
      <c r="BW22" s="148"/>
    </row>
    <row r="23" spans="1:87" ht="30">
      <c r="A23" s="4" t="s">
        <v>374</v>
      </c>
      <c r="B23" s="70" t="s">
        <v>281</v>
      </c>
      <c r="C23" s="7"/>
      <c r="D23" s="101" t="s">
        <v>139</v>
      </c>
      <c r="E23" s="15">
        <v>1</v>
      </c>
      <c r="F23" s="93">
        <f t="shared" si="0"/>
        <v>580</v>
      </c>
      <c r="G23" s="93">
        <f>F23+F23*J23</f>
        <v>719.2</v>
      </c>
      <c r="H23" s="94">
        <v>580</v>
      </c>
      <c r="I23" s="94">
        <f>H23+H23*J23</f>
        <v>719.2</v>
      </c>
      <c r="J23" s="60">
        <v>0.24</v>
      </c>
    </row>
    <row r="24" spans="1:87" ht="30">
      <c r="A24" s="4" t="s">
        <v>375</v>
      </c>
      <c r="B24" s="72" t="s">
        <v>149</v>
      </c>
      <c r="C24" s="6"/>
      <c r="D24" s="8" t="s">
        <v>140</v>
      </c>
      <c r="E24" s="8">
        <v>2</v>
      </c>
      <c r="F24" s="93">
        <f t="shared" si="0"/>
        <v>1160</v>
      </c>
      <c r="G24" s="93">
        <f t="shared" si="1"/>
        <v>1229.5999999999999</v>
      </c>
      <c r="H24" s="94">
        <v>580</v>
      </c>
      <c r="I24" s="94">
        <f>H24+H24*J24</f>
        <v>614.79999999999995</v>
      </c>
      <c r="J24" s="20">
        <v>0.06</v>
      </c>
    </row>
    <row r="25" spans="1:87" ht="90">
      <c r="A25" s="4" t="s">
        <v>376</v>
      </c>
      <c r="B25" s="154" t="s">
        <v>350</v>
      </c>
      <c r="C25" s="6"/>
      <c r="D25" s="8" t="s">
        <v>140</v>
      </c>
      <c r="E25" s="8">
        <v>3</v>
      </c>
      <c r="F25" s="93">
        <f t="shared" si="0"/>
        <v>3750</v>
      </c>
      <c r="G25" s="93">
        <f t="shared" si="1"/>
        <v>3975</v>
      </c>
      <c r="H25" s="94">
        <v>1250</v>
      </c>
      <c r="I25" s="94">
        <f t="shared" ref="I25" si="6">H25+H25*J25</f>
        <v>1325</v>
      </c>
      <c r="J25" s="20">
        <v>0.06</v>
      </c>
    </row>
    <row r="26" spans="1:87" ht="30">
      <c r="A26" s="4" t="s">
        <v>377</v>
      </c>
      <c r="B26" s="69" t="s">
        <v>150</v>
      </c>
      <c r="C26" s="6"/>
      <c r="D26" s="8" t="s">
        <v>142</v>
      </c>
      <c r="E26" s="8">
        <v>3</v>
      </c>
      <c r="F26" s="93">
        <f t="shared" si="0"/>
        <v>3900</v>
      </c>
      <c r="G26" s="93">
        <f t="shared" si="1"/>
        <v>4134</v>
      </c>
      <c r="H26" s="94">
        <v>1300</v>
      </c>
      <c r="I26" s="94">
        <f>H26+H26*J26</f>
        <v>1378</v>
      </c>
      <c r="J26" s="20">
        <v>0.06</v>
      </c>
    </row>
    <row r="27" spans="1:87" ht="90">
      <c r="A27" s="4" t="s">
        <v>378</v>
      </c>
      <c r="B27" s="154" t="s">
        <v>351</v>
      </c>
      <c r="C27" s="6"/>
      <c r="D27" s="8" t="s">
        <v>142</v>
      </c>
      <c r="E27" s="8">
        <v>2</v>
      </c>
      <c r="F27" s="93">
        <f t="shared" si="0"/>
        <v>2600</v>
      </c>
      <c r="G27" s="93">
        <f t="shared" si="1"/>
        <v>2756</v>
      </c>
      <c r="H27" s="94">
        <v>1300</v>
      </c>
      <c r="I27" s="94">
        <f t="shared" ref="I27:I28" si="7">H27+H27*J27</f>
        <v>1378</v>
      </c>
      <c r="J27" s="20">
        <v>0.06</v>
      </c>
    </row>
    <row r="28" spans="1:87" ht="30">
      <c r="A28" s="4" t="s">
        <v>379</v>
      </c>
      <c r="B28" s="69" t="s">
        <v>151</v>
      </c>
      <c r="C28" s="6"/>
      <c r="D28" s="8" t="s">
        <v>152</v>
      </c>
      <c r="E28" s="8">
        <v>2</v>
      </c>
      <c r="F28" s="93">
        <f t="shared" si="0"/>
        <v>1240</v>
      </c>
      <c r="G28" s="93">
        <f t="shared" si="1"/>
        <v>1314.4</v>
      </c>
      <c r="H28" s="94">
        <v>620</v>
      </c>
      <c r="I28" s="94">
        <f t="shared" si="7"/>
        <v>657.2</v>
      </c>
      <c r="J28" s="20">
        <v>0.06</v>
      </c>
    </row>
    <row r="29" spans="1:87" ht="30">
      <c r="A29" s="4" t="s">
        <v>380</v>
      </c>
      <c r="B29" s="69" t="s">
        <v>153</v>
      </c>
      <c r="C29" s="6"/>
      <c r="D29" s="8" t="s">
        <v>140</v>
      </c>
      <c r="E29" s="8">
        <v>2</v>
      </c>
      <c r="F29" s="93">
        <f t="shared" si="0"/>
        <v>1470</v>
      </c>
      <c r="G29" s="93">
        <f t="shared" si="1"/>
        <v>1558.2</v>
      </c>
      <c r="H29" s="94">
        <v>735</v>
      </c>
      <c r="I29" s="94">
        <f>H29+H29*J29</f>
        <v>779.1</v>
      </c>
      <c r="J29" s="20">
        <v>0.06</v>
      </c>
    </row>
    <row r="30" spans="1:87" ht="30">
      <c r="A30" s="4" t="s">
        <v>381</v>
      </c>
      <c r="B30" s="69" t="s">
        <v>154</v>
      </c>
      <c r="C30" s="6"/>
      <c r="D30" s="8" t="s">
        <v>142</v>
      </c>
      <c r="E30" s="8">
        <v>7</v>
      </c>
      <c r="F30" s="93">
        <f t="shared" si="0"/>
        <v>10500</v>
      </c>
      <c r="G30" s="93">
        <f>F30+F30*J30</f>
        <v>11130</v>
      </c>
      <c r="H30" s="94">
        <v>1500</v>
      </c>
      <c r="I30" s="94">
        <f>H30+H30*J30</f>
        <v>1590</v>
      </c>
      <c r="J30" s="20">
        <v>0.06</v>
      </c>
    </row>
    <row r="31" spans="1:87" ht="30">
      <c r="A31" s="4" t="s">
        <v>382</v>
      </c>
      <c r="B31" s="69" t="s">
        <v>156</v>
      </c>
      <c r="C31" s="6"/>
      <c r="D31" s="8" t="s">
        <v>155</v>
      </c>
      <c r="E31" s="8">
        <v>7</v>
      </c>
      <c r="F31" s="93">
        <f t="shared" si="0"/>
        <v>3360</v>
      </c>
      <c r="G31" s="93">
        <f t="shared" si="1"/>
        <v>3561.6</v>
      </c>
      <c r="H31" s="94">
        <v>480</v>
      </c>
      <c r="I31" s="94">
        <f t="shared" ref="I31:I32" si="8">H31+H31*J31</f>
        <v>508.8</v>
      </c>
      <c r="J31" s="20">
        <v>0.06</v>
      </c>
    </row>
    <row r="32" spans="1:87" ht="30">
      <c r="A32" s="4" t="s">
        <v>383</v>
      </c>
      <c r="B32" s="69" t="s">
        <v>158</v>
      </c>
      <c r="C32" s="6"/>
      <c r="D32" s="8" t="s">
        <v>143</v>
      </c>
      <c r="E32" s="8">
        <v>3</v>
      </c>
      <c r="F32" s="93">
        <f t="shared" si="0"/>
        <v>7500</v>
      </c>
      <c r="G32" s="93">
        <f t="shared" si="1"/>
        <v>7950</v>
      </c>
      <c r="H32" s="94">
        <v>2500</v>
      </c>
      <c r="I32" s="94">
        <f t="shared" si="8"/>
        <v>2650</v>
      </c>
      <c r="J32" s="20">
        <v>0.06</v>
      </c>
    </row>
    <row r="33" spans="1:10" ht="30">
      <c r="A33" s="4" t="s">
        <v>384</v>
      </c>
      <c r="B33" s="69" t="s">
        <v>157</v>
      </c>
      <c r="C33" s="6"/>
      <c r="D33" s="8" t="s">
        <v>140</v>
      </c>
      <c r="E33" s="8">
        <v>2</v>
      </c>
      <c r="F33" s="93">
        <f t="shared" si="0"/>
        <v>3000</v>
      </c>
      <c r="G33" s="93">
        <f t="shared" si="1"/>
        <v>3180</v>
      </c>
      <c r="H33" s="94">
        <v>1500</v>
      </c>
      <c r="I33" s="94">
        <f>H33+H33*J33</f>
        <v>1590</v>
      </c>
      <c r="J33" s="20">
        <v>0.06</v>
      </c>
    </row>
    <row r="34" spans="1:10">
      <c r="A34" s="4" t="s">
        <v>385</v>
      </c>
      <c r="B34" s="69" t="s">
        <v>159</v>
      </c>
      <c r="C34" s="6"/>
      <c r="D34" s="8" t="s">
        <v>123</v>
      </c>
      <c r="E34" s="8">
        <v>1</v>
      </c>
      <c r="F34" s="93">
        <f t="shared" si="0"/>
        <v>1900</v>
      </c>
      <c r="G34" s="93">
        <f t="shared" si="1"/>
        <v>2014</v>
      </c>
      <c r="H34" s="94">
        <v>1900</v>
      </c>
      <c r="I34" s="94">
        <f>H34+H34*J34</f>
        <v>2014</v>
      </c>
      <c r="J34" s="20">
        <v>0.06</v>
      </c>
    </row>
    <row r="35" spans="1:10">
      <c r="A35" s="4" t="s">
        <v>386</v>
      </c>
      <c r="B35" s="69" t="s">
        <v>160</v>
      </c>
      <c r="C35" s="6"/>
      <c r="D35" s="8" t="s">
        <v>140</v>
      </c>
      <c r="E35" s="8">
        <v>1</v>
      </c>
      <c r="F35" s="93">
        <f t="shared" si="0"/>
        <v>840</v>
      </c>
      <c r="G35" s="93">
        <f t="shared" si="1"/>
        <v>949.2</v>
      </c>
      <c r="H35" s="94">
        <v>840</v>
      </c>
      <c r="I35" s="94">
        <f>H35+H35*J35</f>
        <v>949.2</v>
      </c>
      <c r="J35" s="20">
        <v>0.13</v>
      </c>
    </row>
    <row r="36" spans="1:10" ht="30">
      <c r="A36" s="4" t="s">
        <v>387</v>
      </c>
      <c r="B36" s="69" t="s">
        <v>161</v>
      </c>
      <c r="C36" s="6"/>
      <c r="D36" s="8" t="s">
        <v>123</v>
      </c>
      <c r="E36" s="8">
        <v>2</v>
      </c>
      <c r="F36" s="93">
        <f t="shared" si="0"/>
        <v>2200</v>
      </c>
      <c r="G36" s="93">
        <f t="shared" si="1"/>
        <v>2332</v>
      </c>
      <c r="H36" s="94">
        <v>1100</v>
      </c>
      <c r="I36" s="94">
        <f t="shared" ref="I36:I37" si="9">H36+H36*J36</f>
        <v>1166</v>
      </c>
      <c r="J36" s="20">
        <v>0.06</v>
      </c>
    </row>
    <row r="37" spans="1:10" ht="30">
      <c r="A37" s="4" t="s">
        <v>388</v>
      </c>
      <c r="B37" s="70" t="s">
        <v>8</v>
      </c>
      <c r="C37" s="7"/>
      <c r="D37" s="15" t="s">
        <v>144</v>
      </c>
      <c r="E37" s="15">
        <v>2</v>
      </c>
      <c r="F37" s="93">
        <f t="shared" si="0"/>
        <v>600</v>
      </c>
      <c r="G37" s="93">
        <f t="shared" si="1"/>
        <v>636</v>
      </c>
      <c r="H37" s="94">
        <v>300</v>
      </c>
      <c r="I37" s="94">
        <f t="shared" si="9"/>
        <v>318</v>
      </c>
      <c r="J37" s="20">
        <v>0.06</v>
      </c>
    </row>
    <row r="38" spans="1:10" ht="30">
      <c r="A38" s="4" t="s">
        <v>389</v>
      </c>
      <c r="B38" s="69" t="s">
        <v>12</v>
      </c>
      <c r="C38" s="6">
        <v>41020190509</v>
      </c>
      <c r="D38" s="15" t="s">
        <v>232</v>
      </c>
      <c r="E38" s="8">
        <v>1</v>
      </c>
      <c r="F38" s="93">
        <f t="shared" si="0"/>
        <v>1290</v>
      </c>
      <c r="G38" s="93">
        <f t="shared" si="1"/>
        <v>1367.4</v>
      </c>
      <c r="H38" s="94">
        <v>1290</v>
      </c>
      <c r="I38" s="94">
        <f>H38+H38*J38</f>
        <v>1367.4</v>
      </c>
      <c r="J38" s="20">
        <v>0.06</v>
      </c>
    </row>
    <row r="39" spans="1:10" ht="45">
      <c r="A39" s="4" t="s">
        <v>390</v>
      </c>
      <c r="B39" s="69" t="s">
        <v>14</v>
      </c>
      <c r="C39" s="6"/>
      <c r="D39" s="15" t="s">
        <v>141</v>
      </c>
      <c r="E39" s="8">
        <v>8</v>
      </c>
      <c r="F39" s="93">
        <f t="shared" si="0"/>
        <v>7000</v>
      </c>
      <c r="G39" s="93">
        <f t="shared" si="1"/>
        <v>7420</v>
      </c>
      <c r="H39" s="94">
        <v>875</v>
      </c>
      <c r="I39" s="94">
        <f>H39+H39*J39</f>
        <v>927.5</v>
      </c>
      <c r="J39" s="20">
        <v>0.06</v>
      </c>
    </row>
    <row r="40" spans="1:10" ht="30">
      <c r="A40" s="4" t="s">
        <v>391</v>
      </c>
      <c r="B40" s="69" t="s">
        <v>162</v>
      </c>
      <c r="C40" s="6"/>
      <c r="D40" s="15" t="s">
        <v>144</v>
      </c>
      <c r="E40" s="8">
        <v>2</v>
      </c>
      <c r="F40" s="93">
        <f t="shared" si="0"/>
        <v>2800</v>
      </c>
      <c r="G40" s="93">
        <f>F40+F40*J40</f>
        <v>2968</v>
      </c>
      <c r="H40" s="94">
        <v>1400</v>
      </c>
      <c r="I40" s="94">
        <f>H40+H40*J40</f>
        <v>1484</v>
      </c>
      <c r="J40" s="20">
        <v>0.06</v>
      </c>
    </row>
    <row r="41" spans="1:10" ht="75">
      <c r="A41" s="4" t="s">
        <v>392</v>
      </c>
      <c r="B41" s="69" t="s">
        <v>15</v>
      </c>
      <c r="C41" s="6"/>
      <c r="D41" s="8" t="s">
        <v>90</v>
      </c>
      <c r="E41" s="8">
        <v>2</v>
      </c>
      <c r="F41" s="93">
        <f t="shared" si="0"/>
        <v>3200</v>
      </c>
      <c r="G41" s="93">
        <f t="shared" si="1"/>
        <v>3968</v>
      </c>
      <c r="H41" s="94">
        <v>1600</v>
      </c>
      <c r="I41" s="94">
        <f t="shared" ref="I41:I105" si="10">H41+H41*J41</f>
        <v>1984</v>
      </c>
      <c r="J41" s="102">
        <v>0.24</v>
      </c>
    </row>
    <row r="42" spans="1:10" ht="45">
      <c r="A42" s="4" t="s">
        <v>393</v>
      </c>
      <c r="B42" s="69" t="s">
        <v>16</v>
      </c>
      <c r="C42" s="6"/>
      <c r="D42" s="8" t="s">
        <v>147</v>
      </c>
      <c r="E42" s="8">
        <v>4</v>
      </c>
      <c r="F42" s="93">
        <f t="shared" si="0"/>
        <v>2200</v>
      </c>
      <c r="G42" s="93">
        <f t="shared" si="1"/>
        <v>2728</v>
      </c>
      <c r="H42" s="94">
        <v>550</v>
      </c>
      <c r="I42" s="94">
        <f t="shared" si="10"/>
        <v>682</v>
      </c>
      <c r="J42" s="102">
        <v>0.24</v>
      </c>
    </row>
    <row r="43" spans="1:10" ht="75">
      <c r="A43" s="4" t="s">
        <v>394</v>
      </c>
      <c r="B43" s="69" t="s">
        <v>17</v>
      </c>
      <c r="C43" s="6"/>
      <c r="D43" s="8" t="s">
        <v>90</v>
      </c>
      <c r="E43" s="8">
        <v>5</v>
      </c>
      <c r="F43" s="93">
        <f t="shared" si="0"/>
        <v>6500</v>
      </c>
      <c r="G43" s="93">
        <f t="shared" si="1"/>
        <v>6890</v>
      </c>
      <c r="H43" s="94">
        <v>1300</v>
      </c>
      <c r="I43" s="94">
        <f t="shared" si="10"/>
        <v>1378</v>
      </c>
      <c r="J43" s="102">
        <v>0.06</v>
      </c>
    </row>
    <row r="44" spans="1:10" ht="60">
      <c r="A44" s="4" t="s">
        <v>395</v>
      </c>
      <c r="B44" s="69" t="s">
        <v>18</v>
      </c>
      <c r="C44" s="6"/>
      <c r="D44" s="8" t="s">
        <v>146</v>
      </c>
      <c r="E44" s="8">
        <v>1</v>
      </c>
      <c r="F44" s="93">
        <f t="shared" si="0"/>
        <v>1200</v>
      </c>
      <c r="G44" s="93">
        <f t="shared" si="1"/>
        <v>1488</v>
      </c>
      <c r="H44" s="94">
        <v>1200</v>
      </c>
      <c r="I44" s="94">
        <f t="shared" si="10"/>
        <v>1488</v>
      </c>
      <c r="J44" s="102">
        <v>0.24</v>
      </c>
    </row>
    <row r="45" spans="1:10" ht="60">
      <c r="A45" s="4" t="s">
        <v>396</v>
      </c>
      <c r="B45" s="73" t="s">
        <v>19</v>
      </c>
      <c r="C45" s="9"/>
      <c r="D45" s="103" t="s">
        <v>145</v>
      </c>
      <c r="E45" s="103">
        <v>1</v>
      </c>
      <c r="F45" s="93">
        <f t="shared" si="0"/>
        <v>250</v>
      </c>
      <c r="G45" s="93">
        <f>F45+F45*J45</f>
        <v>265</v>
      </c>
      <c r="H45" s="94">
        <v>250</v>
      </c>
      <c r="I45" s="94">
        <f t="shared" si="10"/>
        <v>265</v>
      </c>
      <c r="J45" s="102">
        <v>0.06</v>
      </c>
    </row>
    <row r="46" spans="1:10" ht="60">
      <c r="A46" s="4" t="s">
        <v>397</v>
      </c>
      <c r="B46" s="69" t="s">
        <v>56</v>
      </c>
      <c r="C46" s="6"/>
      <c r="D46" s="8" t="s">
        <v>90</v>
      </c>
      <c r="E46" s="8">
        <v>1</v>
      </c>
      <c r="F46" s="93">
        <f t="shared" si="0"/>
        <v>92</v>
      </c>
      <c r="G46" s="93">
        <f t="shared" si="1"/>
        <v>114.08</v>
      </c>
      <c r="H46" s="94">
        <v>92</v>
      </c>
      <c r="I46" s="94">
        <f t="shared" si="10"/>
        <v>114.08</v>
      </c>
      <c r="J46" s="102">
        <v>0.24</v>
      </c>
    </row>
    <row r="47" spans="1:10">
      <c r="A47" s="4" t="s">
        <v>398</v>
      </c>
      <c r="B47" s="72" t="s">
        <v>57</v>
      </c>
      <c r="C47" s="6"/>
      <c r="D47" s="8" t="s">
        <v>90</v>
      </c>
      <c r="E47" s="8">
        <v>2</v>
      </c>
      <c r="F47" s="93">
        <f t="shared" si="0"/>
        <v>171.6</v>
      </c>
      <c r="G47" s="93">
        <f t="shared" si="1"/>
        <v>212.78399999999999</v>
      </c>
      <c r="H47" s="94">
        <v>85.8</v>
      </c>
      <c r="I47" s="94">
        <f t="shared" si="10"/>
        <v>106.392</v>
      </c>
      <c r="J47" s="102">
        <v>0.24</v>
      </c>
    </row>
    <row r="48" spans="1:10">
      <c r="A48" s="4" t="s">
        <v>399</v>
      </c>
      <c r="B48" s="72" t="s">
        <v>287</v>
      </c>
      <c r="C48" s="6">
        <v>41020190222</v>
      </c>
      <c r="D48" s="8" t="s">
        <v>288</v>
      </c>
      <c r="E48" s="8">
        <v>4</v>
      </c>
      <c r="F48" s="93">
        <f t="shared" si="0"/>
        <v>46.8</v>
      </c>
      <c r="G48" s="93">
        <f t="shared" si="1"/>
        <v>58.031999999999996</v>
      </c>
      <c r="H48" s="94">
        <v>11.7</v>
      </c>
      <c r="I48" s="94">
        <f t="shared" si="10"/>
        <v>14.507999999999999</v>
      </c>
      <c r="J48" s="102">
        <v>0.24</v>
      </c>
    </row>
    <row r="49" spans="1:13">
      <c r="A49" s="4" t="s">
        <v>400</v>
      </c>
      <c r="B49" s="74" t="s">
        <v>58</v>
      </c>
      <c r="C49" s="2"/>
      <c r="D49" s="8" t="s">
        <v>233</v>
      </c>
      <c r="E49" s="8">
        <v>1</v>
      </c>
      <c r="F49" s="93">
        <f t="shared" si="0"/>
        <v>350</v>
      </c>
      <c r="G49" s="93">
        <f t="shared" si="1"/>
        <v>434</v>
      </c>
      <c r="H49" s="94">
        <v>350</v>
      </c>
      <c r="I49" s="94">
        <f t="shared" si="10"/>
        <v>434</v>
      </c>
      <c r="J49" s="102">
        <v>0.24</v>
      </c>
    </row>
    <row r="50" spans="1:13">
      <c r="A50" s="4" t="s">
        <v>401</v>
      </c>
      <c r="B50" s="74" t="s">
        <v>20</v>
      </c>
      <c r="C50" s="2"/>
      <c r="D50" s="8" t="s">
        <v>234</v>
      </c>
      <c r="E50" s="8">
        <v>1</v>
      </c>
      <c r="F50" s="93">
        <f t="shared" si="0"/>
        <v>300</v>
      </c>
      <c r="G50" s="93">
        <f t="shared" si="1"/>
        <v>372</v>
      </c>
      <c r="H50" s="94">
        <v>300</v>
      </c>
      <c r="I50" s="94">
        <f t="shared" si="10"/>
        <v>372</v>
      </c>
      <c r="J50" s="102">
        <v>0.24</v>
      </c>
    </row>
    <row r="51" spans="1:13">
      <c r="A51" s="4" t="s">
        <v>402</v>
      </c>
      <c r="B51" s="74" t="s">
        <v>114</v>
      </c>
      <c r="C51" s="2"/>
      <c r="D51" s="5" t="s">
        <v>115</v>
      </c>
      <c r="E51" s="8">
        <v>1</v>
      </c>
      <c r="F51" s="93">
        <f t="shared" si="0"/>
        <v>60</v>
      </c>
      <c r="G51" s="93">
        <f t="shared" si="1"/>
        <v>74.400000000000006</v>
      </c>
      <c r="H51" s="94">
        <v>60</v>
      </c>
      <c r="I51" s="94">
        <f t="shared" si="10"/>
        <v>74.400000000000006</v>
      </c>
      <c r="J51" s="20">
        <v>0.24</v>
      </c>
    </row>
    <row r="52" spans="1:13" ht="30">
      <c r="A52" s="4" t="s">
        <v>403</v>
      </c>
      <c r="B52" s="69" t="s">
        <v>148</v>
      </c>
      <c r="C52" s="8"/>
      <c r="D52" s="5" t="s">
        <v>84</v>
      </c>
      <c r="E52" s="8">
        <v>1</v>
      </c>
      <c r="F52" s="93">
        <f t="shared" si="0"/>
        <v>242</v>
      </c>
      <c r="G52" s="93">
        <f t="shared" si="1"/>
        <v>300.08</v>
      </c>
      <c r="H52" s="94">
        <v>242</v>
      </c>
      <c r="I52" s="94">
        <f t="shared" si="10"/>
        <v>300.08</v>
      </c>
      <c r="J52" s="20">
        <v>0.24</v>
      </c>
    </row>
    <row r="53" spans="1:13">
      <c r="A53" s="4" t="s">
        <v>404</v>
      </c>
      <c r="B53" s="75" t="s">
        <v>163</v>
      </c>
      <c r="C53" s="8"/>
      <c r="D53" s="5" t="s">
        <v>115</v>
      </c>
      <c r="E53" s="8">
        <v>1</v>
      </c>
      <c r="F53" s="93">
        <f t="shared" si="0"/>
        <v>162</v>
      </c>
      <c r="G53" s="93">
        <f t="shared" si="1"/>
        <v>200.88</v>
      </c>
      <c r="H53" s="95">
        <v>162</v>
      </c>
      <c r="I53" s="94">
        <f t="shared" si="10"/>
        <v>200.88</v>
      </c>
      <c r="J53" s="20">
        <v>0.24</v>
      </c>
      <c r="M53" s="8"/>
    </row>
    <row r="54" spans="1:13" ht="45">
      <c r="A54" s="4" t="s">
        <v>405</v>
      </c>
      <c r="B54" s="69" t="s">
        <v>255</v>
      </c>
      <c r="C54" s="28"/>
      <c r="D54" s="8"/>
      <c r="E54" s="8">
        <v>1</v>
      </c>
      <c r="F54" s="93">
        <f t="shared" si="0"/>
        <v>220</v>
      </c>
      <c r="G54" s="93">
        <f t="shared" si="1"/>
        <v>272.8</v>
      </c>
      <c r="H54" s="94">
        <v>220</v>
      </c>
      <c r="I54" s="94">
        <f t="shared" si="10"/>
        <v>272.8</v>
      </c>
      <c r="J54" s="20">
        <v>0.24</v>
      </c>
      <c r="M54" s="8"/>
    </row>
    <row r="55" spans="1:13">
      <c r="A55" s="4" t="s">
        <v>406</v>
      </c>
      <c r="B55" s="69" t="s">
        <v>176</v>
      </c>
      <c r="C55" s="6"/>
      <c r="D55" s="8" t="s">
        <v>177</v>
      </c>
      <c r="E55" s="8">
        <v>2</v>
      </c>
      <c r="F55" s="93">
        <f t="shared" si="0"/>
        <v>2960</v>
      </c>
      <c r="G55" s="93">
        <f t="shared" si="1"/>
        <v>3344.8</v>
      </c>
      <c r="H55" s="94">
        <v>1480</v>
      </c>
      <c r="I55" s="94">
        <f t="shared" si="10"/>
        <v>1672.4</v>
      </c>
      <c r="J55" s="20">
        <v>0.13</v>
      </c>
    </row>
    <row r="56" spans="1:13">
      <c r="A56" s="4" t="s">
        <v>407</v>
      </c>
      <c r="B56" s="69" t="s">
        <v>21</v>
      </c>
      <c r="C56" s="6"/>
      <c r="D56" s="8" t="s">
        <v>90</v>
      </c>
      <c r="E56" s="8">
        <v>10</v>
      </c>
      <c r="F56" s="93">
        <f t="shared" si="0"/>
        <v>130</v>
      </c>
      <c r="G56" s="93">
        <f t="shared" si="1"/>
        <v>137.80000000000001</v>
      </c>
      <c r="H56" s="94">
        <v>13</v>
      </c>
      <c r="I56" s="94">
        <f t="shared" si="10"/>
        <v>13.78</v>
      </c>
      <c r="J56" s="20">
        <v>0.06</v>
      </c>
    </row>
    <row r="57" spans="1:13">
      <c r="A57" s="4" t="s">
        <v>408</v>
      </c>
      <c r="B57" s="69" t="s">
        <v>59</v>
      </c>
      <c r="C57" s="6"/>
      <c r="D57" s="8" t="s">
        <v>117</v>
      </c>
      <c r="E57" s="8">
        <v>28</v>
      </c>
      <c r="F57" s="93">
        <f t="shared" si="0"/>
        <v>1680</v>
      </c>
      <c r="G57" s="93">
        <f t="shared" si="1"/>
        <v>2083.1999999999998</v>
      </c>
      <c r="H57" s="94">
        <v>60</v>
      </c>
      <c r="I57" s="94">
        <f t="shared" si="10"/>
        <v>74.400000000000006</v>
      </c>
      <c r="J57" s="20">
        <v>0.24</v>
      </c>
    </row>
    <row r="58" spans="1:13" ht="45">
      <c r="A58" s="4" t="s">
        <v>409</v>
      </c>
      <c r="B58" s="69" t="s">
        <v>165</v>
      </c>
      <c r="C58" s="6"/>
      <c r="D58" s="8" t="s">
        <v>117</v>
      </c>
      <c r="E58" s="8">
        <v>2</v>
      </c>
      <c r="F58" s="93">
        <f t="shared" si="0"/>
        <v>134</v>
      </c>
      <c r="G58" s="93">
        <f t="shared" si="1"/>
        <v>134</v>
      </c>
      <c r="H58" s="94">
        <v>67</v>
      </c>
      <c r="I58" s="94"/>
      <c r="J58" s="20"/>
    </row>
    <row r="59" spans="1:13">
      <c r="A59" s="4" t="s">
        <v>410</v>
      </c>
      <c r="B59" s="69" t="s">
        <v>235</v>
      </c>
      <c r="C59" s="6"/>
      <c r="D59" s="8" t="s">
        <v>120</v>
      </c>
      <c r="E59" s="8">
        <v>1</v>
      </c>
      <c r="F59" s="93">
        <f t="shared" si="0"/>
        <v>90</v>
      </c>
      <c r="G59" s="93">
        <f t="shared" si="1"/>
        <v>95.4</v>
      </c>
      <c r="H59" s="94">
        <v>90</v>
      </c>
      <c r="I59" s="94">
        <f t="shared" si="10"/>
        <v>95.4</v>
      </c>
      <c r="J59" s="20">
        <v>0.06</v>
      </c>
    </row>
    <row r="60" spans="1:13">
      <c r="A60" s="4" t="s">
        <v>411</v>
      </c>
      <c r="B60" s="69" t="s">
        <v>60</v>
      </c>
      <c r="C60" s="6"/>
      <c r="D60" s="8" t="s">
        <v>90</v>
      </c>
      <c r="E60" s="8">
        <v>3</v>
      </c>
      <c r="F60" s="93">
        <f t="shared" si="0"/>
        <v>615</v>
      </c>
      <c r="G60" s="93">
        <f t="shared" si="1"/>
        <v>651.9</v>
      </c>
      <c r="H60" s="94">
        <v>205</v>
      </c>
      <c r="I60" s="94">
        <f t="shared" si="10"/>
        <v>217.3</v>
      </c>
      <c r="J60" s="20">
        <v>0.06</v>
      </c>
    </row>
    <row r="61" spans="1:13" ht="45">
      <c r="A61" s="4" t="s">
        <v>412</v>
      </c>
      <c r="B61" s="69" t="s">
        <v>22</v>
      </c>
      <c r="C61" s="6"/>
      <c r="D61" s="8" t="s">
        <v>90</v>
      </c>
      <c r="E61" s="8">
        <v>2</v>
      </c>
      <c r="F61" s="93">
        <f t="shared" si="0"/>
        <v>540</v>
      </c>
      <c r="G61" s="93">
        <f t="shared" si="1"/>
        <v>572.4</v>
      </c>
      <c r="H61" s="94">
        <v>270</v>
      </c>
      <c r="I61" s="94">
        <f t="shared" si="10"/>
        <v>286.2</v>
      </c>
      <c r="J61" s="20">
        <v>0.06</v>
      </c>
    </row>
    <row r="62" spans="1:13">
      <c r="A62" s="4" t="s">
        <v>413</v>
      </c>
      <c r="B62" s="69" t="s">
        <v>166</v>
      </c>
      <c r="C62" s="6"/>
      <c r="D62" s="8" t="s">
        <v>90</v>
      </c>
      <c r="E62" s="8">
        <v>3</v>
      </c>
      <c r="F62" s="93">
        <f t="shared" si="0"/>
        <v>117</v>
      </c>
      <c r="G62" s="93">
        <f>F62+F62*J62</f>
        <v>124.02</v>
      </c>
      <c r="H62" s="94">
        <v>39</v>
      </c>
      <c r="I62" s="94">
        <f t="shared" si="10"/>
        <v>41.34</v>
      </c>
      <c r="J62" s="20">
        <v>0.06</v>
      </c>
    </row>
    <row r="63" spans="1:13">
      <c r="A63" s="4" t="s">
        <v>414</v>
      </c>
      <c r="B63" s="69" t="s">
        <v>61</v>
      </c>
      <c r="C63" s="6"/>
      <c r="D63" s="8" t="s">
        <v>315</v>
      </c>
      <c r="E63" s="8">
        <v>4</v>
      </c>
      <c r="F63" s="93">
        <f t="shared" si="0"/>
        <v>864</v>
      </c>
      <c r="G63" s="93">
        <f t="shared" si="1"/>
        <v>864</v>
      </c>
      <c r="H63" s="94">
        <v>216</v>
      </c>
      <c r="I63" s="94">
        <f t="shared" si="10"/>
        <v>216</v>
      </c>
      <c r="J63" s="20"/>
    </row>
    <row r="64" spans="1:13" ht="45">
      <c r="A64" s="4" t="s">
        <v>415</v>
      </c>
      <c r="B64" s="69" t="s">
        <v>168</v>
      </c>
      <c r="C64" s="6"/>
      <c r="D64" s="8" t="s">
        <v>117</v>
      </c>
      <c r="E64" s="8">
        <v>1</v>
      </c>
      <c r="F64" s="93">
        <f t="shared" si="0"/>
        <v>1100</v>
      </c>
      <c r="G64" s="93">
        <f t="shared" si="1"/>
        <v>1166</v>
      </c>
      <c r="H64" s="94">
        <v>1100</v>
      </c>
      <c r="I64" s="94">
        <f t="shared" si="10"/>
        <v>1166</v>
      </c>
      <c r="J64" s="20">
        <v>0.06</v>
      </c>
    </row>
    <row r="65" spans="1:10" ht="30">
      <c r="A65" s="4" t="s">
        <v>416</v>
      </c>
      <c r="B65" s="69" t="s">
        <v>169</v>
      </c>
      <c r="C65" s="6"/>
      <c r="D65" s="8" t="s">
        <v>167</v>
      </c>
      <c r="E65" s="8">
        <v>3</v>
      </c>
      <c r="F65" s="93">
        <f t="shared" si="0"/>
        <v>5400</v>
      </c>
      <c r="G65" s="93">
        <f t="shared" si="1"/>
        <v>5724</v>
      </c>
      <c r="H65" s="94">
        <v>1800</v>
      </c>
      <c r="I65" s="94">
        <f t="shared" si="10"/>
        <v>1908</v>
      </c>
      <c r="J65" s="20">
        <v>0.06</v>
      </c>
    </row>
    <row r="66" spans="1:10">
      <c r="A66" s="4" t="s">
        <v>417</v>
      </c>
      <c r="B66" s="69" t="s">
        <v>170</v>
      </c>
      <c r="C66" s="6"/>
      <c r="D66" s="8" t="s">
        <v>117</v>
      </c>
      <c r="E66" s="8">
        <v>12</v>
      </c>
      <c r="F66" s="93">
        <f t="shared" si="0"/>
        <v>122.39999999999999</v>
      </c>
      <c r="G66" s="93">
        <f t="shared" si="1"/>
        <v>151.77599999999998</v>
      </c>
      <c r="H66" s="94">
        <v>10.199999999999999</v>
      </c>
      <c r="I66" s="94">
        <f t="shared" si="10"/>
        <v>12.648</v>
      </c>
      <c r="J66" s="20">
        <v>0.24</v>
      </c>
    </row>
    <row r="67" spans="1:10" ht="34.5" customHeight="1">
      <c r="A67" s="4" t="s">
        <v>418</v>
      </c>
      <c r="B67" s="70" t="s">
        <v>116</v>
      </c>
      <c r="C67" s="28"/>
      <c r="D67" s="15" t="s">
        <v>117</v>
      </c>
      <c r="E67" s="15">
        <v>1</v>
      </c>
      <c r="F67" s="93">
        <f t="shared" ref="F67:F124" si="11">E67*H67</f>
        <v>12</v>
      </c>
      <c r="G67" s="93">
        <f t="shared" si="1"/>
        <v>14.879999999999999</v>
      </c>
      <c r="H67" s="94">
        <v>12</v>
      </c>
      <c r="I67" s="94">
        <f t="shared" si="10"/>
        <v>14.879999999999999</v>
      </c>
      <c r="J67" s="60">
        <v>0.24</v>
      </c>
    </row>
    <row r="68" spans="1:10" ht="30">
      <c r="A68" s="4" t="s">
        <v>419</v>
      </c>
      <c r="B68" s="70" t="s">
        <v>23</v>
      </c>
      <c r="C68" s="7"/>
      <c r="D68" s="15" t="s">
        <v>141</v>
      </c>
      <c r="E68" s="15">
        <v>1</v>
      </c>
      <c r="F68" s="93">
        <f t="shared" si="11"/>
        <v>750</v>
      </c>
      <c r="G68" s="93">
        <f t="shared" si="1"/>
        <v>930</v>
      </c>
      <c r="H68" s="95">
        <v>750</v>
      </c>
      <c r="I68" s="94">
        <f t="shared" si="10"/>
        <v>930</v>
      </c>
      <c r="J68" s="60">
        <v>0.24</v>
      </c>
    </row>
    <row r="69" spans="1:10" ht="45">
      <c r="A69" s="4" t="s">
        <v>420</v>
      </c>
      <c r="B69" s="69" t="s">
        <v>172</v>
      </c>
      <c r="C69" s="6"/>
      <c r="D69" s="8" t="s">
        <v>171</v>
      </c>
      <c r="E69" s="8">
        <v>6</v>
      </c>
      <c r="F69" s="93">
        <f t="shared" si="11"/>
        <v>3510</v>
      </c>
      <c r="G69" s="93">
        <f t="shared" si="1"/>
        <v>3720.6</v>
      </c>
      <c r="H69" s="94">
        <v>585</v>
      </c>
      <c r="I69" s="94">
        <f t="shared" si="10"/>
        <v>620.1</v>
      </c>
      <c r="J69" s="20">
        <v>0.06</v>
      </c>
    </row>
    <row r="70" spans="1:10" ht="45">
      <c r="A70" s="4" t="s">
        <v>421</v>
      </c>
      <c r="B70" s="69" t="s">
        <v>24</v>
      </c>
      <c r="C70" s="6"/>
      <c r="D70" s="8" t="s">
        <v>178</v>
      </c>
      <c r="E70" s="8">
        <v>11</v>
      </c>
      <c r="F70" s="93">
        <f t="shared" si="11"/>
        <v>4290</v>
      </c>
      <c r="G70" s="93">
        <f t="shared" ref="G70:G72" si="12">F70+F70*J70</f>
        <v>5319.6</v>
      </c>
      <c r="H70" s="94">
        <v>390</v>
      </c>
      <c r="I70" s="94">
        <f t="shared" si="10"/>
        <v>483.6</v>
      </c>
      <c r="J70" s="20">
        <v>0.24</v>
      </c>
    </row>
    <row r="71" spans="1:10" ht="30">
      <c r="A71" s="4" t="s">
        <v>422</v>
      </c>
      <c r="B71" s="69" t="s">
        <v>25</v>
      </c>
      <c r="C71" s="6"/>
      <c r="D71" s="8" t="s">
        <v>179</v>
      </c>
      <c r="E71" s="8">
        <v>40</v>
      </c>
      <c r="F71" s="93">
        <f t="shared" si="11"/>
        <v>3000</v>
      </c>
      <c r="G71" s="93">
        <f t="shared" si="12"/>
        <v>3720</v>
      </c>
      <c r="H71" s="94">
        <v>75</v>
      </c>
      <c r="I71" s="94">
        <f t="shared" si="10"/>
        <v>93</v>
      </c>
      <c r="J71" s="20">
        <v>0.24</v>
      </c>
    </row>
    <row r="72" spans="1:10" ht="75">
      <c r="A72" s="4" t="s">
        <v>423</v>
      </c>
      <c r="B72" s="69" t="s">
        <v>62</v>
      </c>
      <c r="C72" s="6"/>
      <c r="D72" s="8" t="s">
        <v>141</v>
      </c>
      <c r="E72" s="8">
        <v>3</v>
      </c>
      <c r="F72" s="93">
        <f t="shared" si="11"/>
        <v>1950</v>
      </c>
      <c r="G72" s="93">
        <f t="shared" si="12"/>
        <v>2067</v>
      </c>
      <c r="H72" s="94">
        <v>650</v>
      </c>
      <c r="I72" s="94">
        <f t="shared" si="10"/>
        <v>689</v>
      </c>
      <c r="J72" s="20">
        <v>0.06</v>
      </c>
    </row>
    <row r="73" spans="1:10" ht="105">
      <c r="A73" s="4" t="s">
        <v>424</v>
      </c>
      <c r="B73" s="69" t="s">
        <v>26</v>
      </c>
      <c r="C73" s="6"/>
      <c r="D73" s="8" t="s">
        <v>141</v>
      </c>
      <c r="E73" s="8">
        <v>6</v>
      </c>
      <c r="F73" s="93">
        <f t="shared" si="11"/>
        <v>1800</v>
      </c>
      <c r="G73" s="93">
        <f>F73+F73*J73</f>
        <v>1908</v>
      </c>
      <c r="H73" s="94">
        <v>300</v>
      </c>
      <c r="I73" s="94">
        <f t="shared" si="10"/>
        <v>318</v>
      </c>
      <c r="J73" s="20">
        <v>0.06</v>
      </c>
    </row>
    <row r="74" spans="1:10" ht="75">
      <c r="A74" s="4" t="s">
        <v>425</v>
      </c>
      <c r="B74" s="69" t="s">
        <v>27</v>
      </c>
      <c r="C74" s="6"/>
      <c r="D74" s="8" t="s">
        <v>173</v>
      </c>
      <c r="E74" s="8">
        <v>1</v>
      </c>
      <c r="F74" s="93">
        <v>260</v>
      </c>
      <c r="G74" s="93">
        <f t="shared" ref="G74:G76" si="13">F74+F74*J74</f>
        <v>275.60000000000002</v>
      </c>
      <c r="H74" s="94">
        <v>260</v>
      </c>
      <c r="I74" s="94">
        <f t="shared" si="10"/>
        <v>275.60000000000002</v>
      </c>
      <c r="J74" s="20">
        <v>0.06</v>
      </c>
    </row>
    <row r="75" spans="1:10" ht="45">
      <c r="A75" s="4" t="s">
        <v>426</v>
      </c>
      <c r="B75" s="69" t="s">
        <v>63</v>
      </c>
      <c r="C75" s="6"/>
      <c r="D75" s="8" t="s">
        <v>174</v>
      </c>
      <c r="E75" s="8">
        <v>2</v>
      </c>
      <c r="F75" s="93">
        <f t="shared" si="11"/>
        <v>187.2</v>
      </c>
      <c r="G75" s="93">
        <f t="shared" si="13"/>
        <v>198.43199999999999</v>
      </c>
      <c r="H75" s="94">
        <v>93.6</v>
      </c>
      <c r="I75" s="94">
        <f t="shared" si="10"/>
        <v>99.215999999999994</v>
      </c>
      <c r="J75" s="20">
        <v>0.06</v>
      </c>
    </row>
    <row r="76" spans="1:10" ht="90">
      <c r="A76" s="4" t="s">
        <v>427</v>
      </c>
      <c r="B76" s="69" t="s">
        <v>28</v>
      </c>
      <c r="C76" s="2"/>
      <c r="D76" s="5" t="s">
        <v>175</v>
      </c>
      <c r="E76" s="8">
        <v>2</v>
      </c>
      <c r="F76" s="93">
        <f t="shared" si="11"/>
        <v>480</v>
      </c>
      <c r="G76" s="93">
        <f t="shared" si="13"/>
        <v>508.8</v>
      </c>
      <c r="H76" s="94">
        <v>240</v>
      </c>
      <c r="I76" s="94">
        <f t="shared" si="10"/>
        <v>254.4</v>
      </c>
      <c r="J76" s="20">
        <v>0.06</v>
      </c>
    </row>
    <row r="77" spans="1:10">
      <c r="A77" s="4" t="s">
        <v>428</v>
      </c>
      <c r="B77" s="74" t="s">
        <v>186</v>
      </c>
      <c r="C77" s="2"/>
      <c r="D77" s="5" t="s">
        <v>87</v>
      </c>
      <c r="E77" s="8">
        <v>1</v>
      </c>
      <c r="F77" s="93">
        <f t="shared" si="11"/>
        <v>96</v>
      </c>
      <c r="G77" s="93">
        <f>F77+F77*J77</f>
        <v>119.03999999999999</v>
      </c>
      <c r="H77" s="94">
        <v>96</v>
      </c>
      <c r="I77" s="94">
        <f t="shared" si="10"/>
        <v>119.03999999999999</v>
      </c>
      <c r="J77" s="102">
        <v>0.24</v>
      </c>
    </row>
    <row r="78" spans="1:10">
      <c r="A78" s="4" t="s">
        <v>429</v>
      </c>
      <c r="B78" s="74" t="s">
        <v>64</v>
      </c>
      <c r="C78" s="2"/>
      <c r="D78" s="5" t="s">
        <v>187</v>
      </c>
      <c r="E78" s="8">
        <v>1</v>
      </c>
      <c r="F78" s="93">
        <f t="shared" si="11"/>
        <v>243</v>
      </c>
      <c r="G78" s="93">
        <f t="shared" ref="G78:G91" si="14">F78+F78*J78</f>
        <v>301.32</v>
      </c>
      <c r="H78" s="94">
        <v>243</v>
      </c>
      <c r="I78" s="94">
        <f t="shared" si="10"/>
        <v>301.32</v>
      </c>
      <c r="J78" s="102">
        <v>0.24</v>
      </c>
    </row>
    <row r="79" spans="1:10">
      <c r="A79" s="4" t="s">
        <v>430</v>
      </c>
      <c r="B79" s="74" t="s">
        <v>65</v>
      </c>
      <c r="C79" s="2"/>
      <c r="D79" s="5" t="s">
        <v>103</v>
      </c>
      <c r="E79" s="8">
        <v>1</v>
      </c>
      <c r="F79" s="93">
        <f t="shared" si="11"/>
        <v>82</v>
      </c>
      <c r="G79" s="93">
        <f t="shared" si="14"/>
        <v>101.68</v>
      </c>
      <c r="H79" s="94">
        <v>82</v>
      </c>
      <c r="I79" s="94">
        <f t="shared" si="10"/>
        <v>101.68</v>
      </c>
      <c r="J79" s="102">
        <v>0.24</v>
      </c>
    </row>
    <row r="80" spans="1:10">
      <c r="A80" s="4" t="s">
        <v>431</v>
      </c>
      <c r="B80" s="74" t="s">
        <v>66</v>
      </c>
      <c r="C80" s="2"/>
      <c r="D80" s="5" t="s">
        <v>188</v>
      </c>
      <c r="E80" s="8">
        <v>1</v>
      </c>
      <c r="F80" s="93">
        <f t="shared" si="11"/>
        <v>79</v>
      </c>
      <c r="G80" s="93">
        <f t="shared" si="14"/>
        <v>97.960000000000008</v>
      </c>
      <c r="H80" s="94">
        <v>79</v>
      </c>
      <c r="I80" s="94">
        <f t="shared" si="10"/>
        <v>97.960000000000008</v>
      </c>
      <c r="J80" s="102">
        <v>0.24</v>
      </c>
    </row>
    <row r="81" spans="1:10" ht="60">
      <c r="A81" s="4" t="s">
        <v>432</v>
      </c>
      <c r="B81" s="69" t="s">
        <v>29</v>
      </c>
      <c r="C81" s="2"/>
      <c r="D81" s="5" t="s">
        <v>173</v>
      </c>
      <c r="E81" s="8">
        <v>1</v>
      </c>
      <c r="F81" s="93">
        <f t="shared" si="11"/>
        <v>705</v>
      </c>
      <c r="G81" s="93">
        <f t="shared" si="14"/>
        <v>747.3</v>
      </c>
      <c r="H81" s="94">
        <v>705</v>
      </c>
      <c r="I81" s="94">
        <f t="shared" si="10"/>
        <v>747.3</v>
      </c>
      <c r="J81" s="20">
        <v>0.06</v>
      </c>
    </row>
    <row r="82" spans="1:10" ht="90">
      <c r="A82" s="4" t="s">
        <v>433</v>
      </c>
      <c r="B82" s="76" t="s">
        <v>248</v>
      </c>
      <c r="C82" s="18"/>
      <c r="D82" s="5" t="s">
        <v>189</v>
      </c>
      <c r="E82" s="8">
        <v>1</v>
      </c>
      <c r="F82" s="93">
        <f t="shared" si="11"/>
        <v>190</v>
      </c>
      <c r="G82" s="93">
        <f t="shared" si="14"/>
        <v>201.4</v>
      </c>
      <c r="H82" s="95">
        <v>190</v>
      </c>
      <c r="I82" s="94">
        <f t="shared" si="10"/>
        <v>201.4</v>
      </c>
      <c r="J82" s="20">
        <v>0.06</v>
      </c>
    </row>
    <row r="83" spans="1:10" ht="45">
      <c r="A83" s="4" t="s">
        <v>434</v>
      </c>
      <c r="B83" s="52" t="s">
        <v>182</v>
      </c>
      <c r="C83" s="2"/>
      <c r="D83" s="8" t="s">
        <v>181</v>
      </c>
      <c r="E83" s="8">
        <v>1</v>
      </c>
      <c r="F83" s="93">
        <f t="shared" si="11"/>
        <v>922.8</v>
      </c>
      <c r="G83" s="93">
        <f t="shared" si="14"/>
        <v>978.16799999999989</v>
      </c>
      <c r="H83" s="94">
        <v>922.8</v>
      </c>
      <c r="I83" s="94">
        <f t="shared" si="10"/>
        <v>978.16799999999989</v>
      </c>
      <c r="J83" s="20">
        <v>0.06</v>
      </c>
    </row>
    <row r="84" spans="1:10">
      <c r="A84" s="4" t="s">
        <v>435</v>
      </c>
      <c r="B84" s="52" t="s">
        <v>180</v>
      </c>
      <c r="C84" s="6"/>
      <c r="D84" s="8" t="s">
        <v>183</v>
      </c>
      <c r="E84" s="8">
        <v>1</v>
      </c>
      <c r="F84" s="93">
        <f t="shared" si="11"/>
        <v>356</v>
      </c>
      <c r="G84" s="93">
        <f t="shared" si="14"/>
        <v>377.36</v>
      </c>
      <c r="H84" s="94">
        <v>356</v>
      </c>
      <c r="I84" s="94">
        <f t="shared" si="10"/>
        <v>377.36</v>
      </c>
      <c r="J84" s="20">
        <v>0.06</v>
      </c>
    </row>
    <row r="85" spans="1:10">
      <c r="A85" s="4" t="s">
        <v>436</v>
      </c>
      <c r="B85" s="52" t="s">
        <v>184</v>
      </c>
      <c r="C85" s="6"/>
      <c r="D85" s="5" t="s">
        <v>185</v>
      </c>
      <c r="E85" s="8">
        <v>2</v>
      </c>
      <c r="F85" s="93">
        <f t="shared" si="11"/>
        <v>161</v>
      </c>
      <c r="G85" s="93">
        <f t="shared" si="14"/>
        <v>199.64</v>
      </c>
      <c r="H85" s="95">
        <v>80.5</v>
      </c>
      <c r="I85" s="94">
        <f t="shared" si="10"/>
        <v>99.82</v>
      </c>
      <c r="J85" s="20">
        <v>0.24</v>
      </c>
    </row>
    <row r="86" spans="1:10">
      <c r="A86" s="4" t="s">
        <v>437</v>
      </c>
      <c r="B86" s="52" t="s">
        <v>190</v>
      </c>
      <c r="C86" s="3"/>
      <c r="D86" s="5" t="s">
        <v>189</v>
      </c>
      <c r="E86" s="8">
        <v>1</v>
      </c>
      <c r="F86" s="93">
        <f t="shared" si="11"/>
        <v>102</v>
      </c>
      <c r="G86" s="93">
        <f t="shared" si="14"/>
        <v>126.48</v>
      </c>
      <c r="H86" s="95">
        <v>102</v>
      </c>
      <c r="I86" s="94">
        <f t="shared" si="10"/>
        <v>126.48</v>
      </c>
      <c r="J86" s="20">
        <v>0.24</v>
      </c>
    </row>
    <row r="87" spans="1:10">
      <c r="A87" s="4" t="s">
        <v>438</v>
      </c>
      <c r="B87" s="52" t="s">
        <v>191</v>
      </c>
      <c r="C87" s="3"/>
      <c r="D87" s="5" t="s">
        <v>192</v>
      </c>
      <c r="E87" s="8">
        <v>1</v>
      </c>
      <c r="F87" s="93">
        <f t="shared" si="11"/>
        <v>82.8</v>
      </c>
      <c r="G87" s="93">
        <f t="shared" si="14"/>
        <v>102.672</v>
      </c>
      <c r="H87" s="95">
        <v>82.8</v>
      </c>
      <c r="I87" s="94">
        <f t="shared" si="10"/>
        <v>102.672</v>
      </c>
      <c r="J87" s="20">
        <v>0.24</v>
      </c>
    </row>
    <row r="88" spans="1:10">
      <c r="A88" s="4" t="s">
        <v>439</v>
      </c>
      <c r="B88" s="52" t="s">
        <v>194</v>
      </c>
      <c r="C88" s="3"/>
      <c r="D88" s="5" t="s">
        <v>188</v>
      </c>
      <c r="E88" s="8">
        <v>1</v>
      </c>
      <c r="F88" s="93">
        <f t="shared" si="11"/>
        <v>94.8</v>
      </c>
      <c r="G88" s="93">
        <f t="shared" si="14"/>
        <v>117.55199999999999</v>
      </c>
      <c r="H88" s="95">
        <v>94.8</v>
      </c>
      <c r="I88" s="94">
        <f t="shared" si="10"/>
        <v>117.55199999999999</v>
      </c>
      <c r="J88" s="20">
        <v>0.24</v>
      </c>
    </row>
    <row r="89" spans="1:10">
      <c r="A89" s="4" t="s">
        <v>440</v>
      </c>
      <c r="B89" s="52" t="s">
        <v>195</v>
      </c>
      <c r="C89" s="3"/>
      <c r="D89" s="5" t="s">
        <v>174</v>
      </c>
      <c r="E89" s="8">
        <v>1</v>
      </c>
      <c r="F89" s="93">
        <f t="shared" si="11"/>
        <v>46</v>
      </c>
      <c r="G89" s="93">
        <f t="shared" si="14"/>
        <v>57.04</v>
      </c>
      <c r="H89" s="95">
        <v>46</v>
      </c>
      <c r="I89" s="94">
        <f t="shared" si="10"/>
        <v>57.04</v>
      </c>
      <c r="J89" s="20">
        <v>0.24</v>
      </c>
    </row>
    <row r="90" spans="1:10">
      <c r="A90" s="4" t="s">
        <v>441</v>
      </c>
      <c r="B90" s="52" t="s">
        <v>274</v>
      </c>
      <c r="C90" s="3"/>
      <c r="D90" s="104" t="s">
        <v>105</v>
      </c>
      <c r="E90" s="8">
        <v>1</v>
      </c>
      <c r="F90" s="93">
        <f t="shared" si="11"/>
        <v>80.400000000000006</v>
      </c>
      <c r="G90" s="93">
        <f t="shared" si="14"/>
        <v>99.695999999999998</v>
      </c>
      <c r="H90" s="95">
        <v>80.400000000000006</v>
      </c>
      <c r="I90" s="94">
        <f t="shared" si="10"/>
        <v>99.695999999999998</v>
      </c>
      <c r="J90" s="20">
        <v>0.24</v>
      </c>
    </row>
    <row r="91" spans="1:10">
      <c r="A91" s="4" t="s">
        <v>442</v>
      </c>
      <c r="B91" s="52" t="s">
        <v>275</v>
      </c>
      <c r="C91" s="3"/>
      <c r="D91" s="5" t="s">
        <v>193</v>
      </c>
      <c r="E91" s="8">
        <v>1</v>
      </c>
      <c r="F91" s="93">
        <f t="shared" si="11"/>
        <v>79.2</v>
      </c>
      <c r="G91" s="93">
        <f t="shared" si="14"/>
        <v>98.207999999999998</v>
      </c>
      <c r="H91" s="95">
        <v>79.2</v>
      </c>
      <c r="I91" s="94">
        <f t="shared" si="10"/>
        <v>98.207999999999998</v>
      </c>
      <c r="J91" s="20">
        <v>0.24</v>
      </c>
    </row>
    <row r="92" spans="1:10" ht="45">
      <c r="A92" s="4" t="s">
        <v>443</v>
      </c>
      <c r="B92" s="88" t="s">
        <v>196</v>
      </c>
      <c r="C92" s="3"/>
      <c r="D92" s="5" t="s">
        <v>104</v>
      </c>
      <c r="E92" s="8">
        <v>1</v>
      </c>
      <c r="F92" s="93">
        <f t="shared" si="11"/>
        <v>100.8</v>
      </c>
      <c r="G92" s="93">
        <f>F92+F92*J92</f>
        <v>124.99199999999999</v>
      </c>
      <c r="H92" s="95">
        <v>100.8</v>
      </c>
      <c r="I92" s="94">
        <f t="shared" si="10"/>
        <v>124.99199999999999</v>
      </c>
      <c r="J92" s="20">
        <v>0.24</v>
      </c>
    </row>
    <row r="93" spans="1:10" ht="30">
      <c r="A93" s="4" t="s">
        <v>444</v>
      </c>
      <c r="B93" s="88" t="s">
        <v>197</v>
      </c>
      <c r="C93" s="29"/>
      <c r="D93" s="5" t="s">
        <v>104</v>
      </c>
      <c r="E93" s="8">
        <v>1</v>
      </c>
      <c r="F93" s="93">
        <f t="shared" si="11"/>
        <v>58</v>
      </c>
      <c r="G93" s="93">
        <f t="shared" ref="G93:G102" si="15">F93+F93*J93</f>
        <v>61.48</v>
      </c>
      <c r="H93" s="95">
        <v>58</v>
      </c>
      <c r="I93" s="94">
        <f t="shared" si="10"/>
        <v>61.48</v>
      </c>
      <c r="J93" s="20">
        <v>0.06</v>
      </c>
    </row>
    <row r="94" spans="1:10" ht="30">
      <c r="A94" s="4" t="s">
        <v>445</v>
      </c>
      <c r="B94" s="88" t="s">
        <v>221</v>
      </c>
      <c r="C94" s="30"/>
      <c r="D94" s="105" t="s">
        <v>222</v>
      </c>
      <c r="E94" s="8">
        <v>1</v>
      </c>
      <c r="F94" s="93">
        <f t="shared" si="11"/>
        <v>128.4</v>
      </c>
      <c r="G94" s="93">
        <f t="shared" si="15"/>
        <v>136.10400000000001</v>
      </c>
      <c r="H94" s="95">
        <v>128.4</v>
      </c>
      <c r="I94" s="94">
        <f t="shared" si="10"/>
        <v>136.10400000000001</v>
      </c>
      <c r="J94" s="20">
        <v>0.06</v>
      </c>
    </row>
    <row r="95" spans="1:10" ht="45">
      <c r="A95" s="4" t="s">
        <v>446</v>
      </c>
      <c r="B95" s="88" t="s">
        <v>292</v>
      </c>
      <c r="C95" s="3"/>
      <c r="D95" s="5" t="s">
        <v>106</v>
      </c>
      <c r="E95" s="8">
        <v>1</v>
      </c>
      <c r="F95" s="93">
        <f t="shared" si="11"/>
        <v>61</v>
      </c>
      <c r="G95" s="93">
        <f t="shared" si="15"/>
        <v>64.66</v>
      </c>
      <c r="H95" s="95">
        <v>61</v>
      </c>
      <c r="I95" s="94">
        <f t="shared" si="10"/>
        <v>64.66</v>
      </c>
      <c r="J95" s="20">
        <v>0.06</v>
      </c>
    </row>
    <row r="96" spans="1:10" ht="30">
      <c r="A96" s="4" t="s">
        <v>447</v>
      </c>
      <c r="B96" s="88" t="s">
        <v>30</v>
      </c>
      <c r="C96" s="3"/>
      <c r="D96" s="5" t="s">
        <v>141</v>
      </c>
      <c r="E96" s="8">
        <v>1</v>
      </c>
      <c r="F96" s="93">
        <v>520</v>
      </c>
      <c r="G96" s="93">
        <f t="shared" si="15"/>
        <v>551.20000000000005</v>
      </c>
      <c r="H96" s="95">
        <v>520</v>
      </c>
      <c r="I96" s="94">
        <f t="shared" si="10"/>
        <v>551.20000000000005</v>
      </c>
      <c r="J96" s="20">
        <v>0.06</v>
      </c>
    </row>
    <row r="97" spans="1:10" ht="30">
      <c r="A97" s="4" t="s">
        <v>448</v>
      </c>
      <c r="B97" s="88" t="s">
        <v>220</v>
      </c>
      <c r="C97" s="31"/>
      <c r="D97" s="5" t="s">
        <v>123</v>
      </c>
      <c r="E97" s="8">
        <v>1</v>
      </c>
      <c r="F97" s="93">
        <f t="shared" si="11"/>
        <v>120</v>
      </c>
      <c r="G97" s="93">
        <f t="shared" si="15"/>
        <v>127.2</v>
      </c>
      <c r="H97" s="95">
        <v>120</v>
      </c>
      <c r="I97" s="94">
        <f t="shared" si="10"/>
        <v>127.2</v>
      </c>
      <c r="J97" s="20">
        <v>0.06</v>
      </c>
    </row>
    <row r="98" spans="1:10" ht="30">
      <c r="A98" s="4" t="s">
        <v>449</v>
      </c>
      <c r="B98" s="51" t="s">
        <v>317</v>
      </c>
      <c r="C98" s="12"/>
      <c r="D98" s="106" t="s">
        <v>108</v>
      </c>
      <c r="E98" s="15">
        <v>1</v>
      </c>
      <c r="F98" s="93">
        <f t="shared" si="11"/>
        <v>244.8</v>
      </c>
      <c r="G98" s="93">
        <f t="shared" si="15"/>
        <v>259.488</v>
      </c>
      <c r="H98" s="94">
        <v>244.8</v>
      </c>
      <c r="I98" s="94">
        <f t="shared" si="10"/>
        <v>259.488</v>
      </c>
      <c r="J98" s="20">
        <v>0.06</v>
      </c>
    </row>
    <row r="99" spans="1:10" ht="30">
      <c r="A99" s="4" t="s">
        <v>450</v>
      </c>
      <c r="B99" s="51" t="s">
        <v>253</v>
      </c>
      <c r="C99" s="12"/>
      <c r="D99" s="12" t="s">
        <v>106</v>
      </c>
      <c r="E99" s="15">
        <v>1</v>
      </c>
      <c r="F99" s="93">
        <f t="shared" si="11"/>
        <v>72</v>
      </c>
      <c r="G99" s="93">
        <f t="shared" si="15"/>
        <v>76.319999999999993</v>
      </c>
      <c r="H99" s="94">
        <v>72</v>
      </c>
      <c r="I99" s="94">
        <f t="shared" si="10"/>
        <v>76.319999999999993</v>
      </c>
      <c r="J99" s="20">
        <v>0.06</v>
      </c>
    </row>
    <row r="100" spans="1:10">
      <c r="A100" s="4" t="s">
        <v>451</v>
      </c>
      <c r="B100" s="51" t="s">
        <v>318</v>
      </c>
      <c r="C100" s="25"/>
      <c r="D100" s="12" t="s">
        <v>107</v>
      </c>
      <c r="E100" s="15">
        <v>1</v>
      </c>
      <c r="F100" s="93">
        <f t="shared" si="11"/>
        <v>128.4</v>
      </c>
      <c r="G100" s="93">
        <f t="shared" si="15"/>
        <v>136.10400000000001</v>
      </c>
      <c r="H100" s="94">
        <v>128.4</v>
      </c>
      <c r="I100" s="94">
        <f t="shared" si="10"/>
        <v>136.10400000000001</v>
      </c>
      <c r="J100" s="20">
        <v>0.06</v>
      </c>
    </row>
    <row r="101" spans="1:10" ht="30">
      <c r="A101" s="4" t="s">
        <v>452</v>
      </c>
      <c r="B101" s="51" t="s">
        <v>31</v>
      </c>
      <c r="C101" s="14"/>
      <c r="D101" s="12" t="s">
        <v>109</v>
      </c>
      <c r="E101" s="15">
        <v>1</v>
      </c>
      <c r="F101" s="93">
        <f t="shared" si="11"/>
        <v>362.4</v>
      </c>
      <c r="G101" s="93">
        <f t="shared" si="15"/>
        <v>384.14399999999995</v>
      </c>
      <c r="H101" s="94">
        <v>362.4</v>
      </c>
      <c r="I101" s="94">
        <f t="shared" si="10"/>
        <v>384.14399999999995</v>
      </c>
      <c r="J101" s="20">
        <v>0.06</v>
      </c>
    </row>
    <row r="102" spans="1:10" ht="45">
      <c r="A102" s="4" t="s">
        <v>453</v>
      </c>
      <c r="B102" s="70" t="s">
        <v>319</v>
      </c>
      <c r="C102" s="14"/>
      <c r="D102" s="15" t="s">
        <v>110</v>
      </c>
      <c r="E102" s="15">
        <v>2</v>
      </c>
      <c r="F102" s="93">
        <f t="shared" si="11"/>
        <v>489.6</v>
      </c>
      <c r="G102" s="93">
        <f t="shared" si="15"/>
        <v>518.976</v>
      </c>
      <c r="H102" s="94">
        <v>244.8</v>
      </c>
      <c r="I102" s="94">
        <f t="shared" si="10"/>
        <v>259.488</v>
      </c>
      <c r="J102" s="20">
        <v>0.06</v>
      </c>
    </row>
    <row r="103" spans="1:10" ht="30">
      <c r="A103" s="4" t="s">
        <v>454</v>
      </c>
      <c r="B103" s="70" t="s">
        <v>293</v>
      </c>
      <c r="C103" s="12"/>
      <c r="D103" s="12" t="s">
        <v>119</v>
      </c>
      <c r="E103" s="15">
        <v>1</v>
      </c>
      <c r="F103" s="93">
        <f t="shared" si="11"/>
        <v>380</v>
      </c>
      <c r="G103" s="93">
        <f>F103+F103*J103</f>
        <v>402.8</v>
      </c>
      <c r="H103" s="95">
        <v>380</v>
      </c>
      <c r="I103" s="94">
        <f t="shared" ref="I103" si="16">H103+H103*J103</f>
        <v>402.8</v>
      </c>
      <c r="J103" s="20">
        <v>0.06</v>
      </c>
    </row>
    <row r="104" spans="1:10" ht="45">
      <c r="A104" s="4" t="s">
        <v>455</v>
      </c>
      <c r="B104" s="70" t="s">
        <v>320</v>
      </c>
      <c r="C104" s="12"/>
      <c r="D104" s="12" t="s">
        <v>105</v>
      </c>
      <c r="E104" s="15">
        <v>2</v>
      </c>
      <c r="F104" s="93">
        <f t="shared" si="11"/>
        <v>208.8</v>
      </c>
      <c r="G104" s="93">
        <f t="shared" ref="G104:G111" si="17">F104+F104*J104</f>
        <v>221.328</v>
      </c>
      <c r="H104" s="94">
        <v>104.4</v>
      </c>
      <c r="I104" s="94">
        <f t="shared" si="10"/>
        <v>110.664</v>
      </c>
      <c r="J104" s="60">
        <v>0.06</v>
      </c>
    </row>
    <row r="105" spans="1:10" ht="30">
      <c r="A105" s="4" t="s">
        <v>456</v>
      </c>
      <c r="B105" s="70" t="s">
        <v>198</v>
      </c>
      <c r="C105" s="12"/>
      <c r="D105" s="12" t="s">
        <v>111</v>
      </c>
      <c r="E105" s="15">
        <v>2</v>
      </c>
      <c r="F105" s="93">
        <f t="shared" si="11"/>
        <v>62.4</v>
      </c>
      <c r="G105" s="93">
        <f t="shared" si="17"/>
        <v>66.144000000000005</v>
      </c>
      <c r="H105" s="94">
        <v>31.2</v>
      </c>
      <c r="I105" s="94">
        <f t="shared" si="10"/>
        <v>33.072000000000003</v>
      </c>
      <c r="J105" s="60">
        <v>0.06</v>
      </c>
    </row>
    <row r="106" spans="1:10" ht="30">
      <c r="A106" s="4" t="s">
        <v>457</v>
      </c>
      <c r="B106" s="70" t="s">
        <v>32</v>
      </c>
      <c r="C106" s="14"/>
      <c r="D106" s="15" t="s">
        <v>141</v>
      </c>
      <c r="E106" s="15">
        <v>4</v>
      </c>
      <c r="F106" s="93">
        <f t="shared" si="11"/>
        <v>326.39999999999998</v>
      </c>
      <c r="G106" s="93">
        <f t="shared" si="17"/>
        <v>345.98399999999998</v>
      </c>
      <c r="H106" s="94">
        <v>81.599999999999994</v>
      </c>
      <c r="I106" s="94">
        <f t="shared" ref="I106:I163" si="18">H106+H106*J106</f>
        <v>86.495999999999995</v>
      </c>
      <c r="J106" s="60">
        <v>0.06</v>
      </c>
    </row>
    <row r="107" spans="1:10" ht="28.5">
      <c r="A107" s="4" t="s">
        <v>458</v>
      </c>
      <c r="B107" s="70" t="s">
        <v>269</v>
      </c>
      <c r="C107" s="30"/>
      <c r="D107" s="15" t="s">
        <v>174</v>
      </c>
      <c r="E107" s="15">
        <v>2</v>
      </c>
      <c r="F107" s="93">
        <f t="shared" si="11"/>
        <v>740</v>
      </c>
      <c r="G107" s="93">
        <f t="shared" si="17"/>
        <v>784.4</v>
      </c>
      <c r="H107" s="95">
        <v>370</v>
      </c>
      <c r="I107" s="94">
        <f t="shared" si="18"/>
        <v>392.2</v>
      </c>
      <c r="J107" s="60">
        <v>0.06</v>
      </c>
    </row>
    <row r="108" spans="1:10" ht="45">
      <c r="A108" s="4" t="s">
        <v>459</v>
      </c>
      <c r="B108" s="70" t="s">
        <v>199</v>
      </c>
      <c r="C108" s="7"/>
      <c r="D108" s="8" t="s">
        <v>112</v>
      </c>
      <c r="E108" s="15">
        <v>2</v>
      </c>
      <c r="F108" s="93">
        <f t="shared" si="11"/>
        <v>136.80000000000001</v>
      </c>
      <c r="G108" s="93">
        <f t="shared" si="17"/>
        <v>169.63200000000001</v>
      </c>
      <c r="H108" s="95">
        <v>68.400000000000006</v>
      </c>
      <c r="I108" s="94">
        <f t="shared" si="18"/>
        <v>84.816000000000003</v>
      </c>
      <c r="J108" s="102">
        <v>0.24</v>
      </c>
    </row>
    <row r="109" spans="1:10" ht="45">
      <c r="A109" s="4" t="s">
        <v>460</v>
      </c>
      <c r="B109" s="70" t="s">
        <v>33</v>
      </c>
      <c r="C109" s="7"/>
      <c r="D109" s="15" t="s">
        <v>117</v>
      </c>
      <c r="E109" s="15">
        <v>1</v>
      </c>
      <c r="F109" s="93">
        <f t="shared" si="11"/>
        <v>97</v>
      </c>
      <c r="G109" s="93">
        <f t="shared" si="17"/>
        <v>120.28</v>
      </c>
      <c r="H109" s="95">
        <v>97</v>
      </c>
      <c r="I109" s="94">
        <f t="shared" si="18"/>
        <v>120.28</v>
      </c>
      <c r="J109" s="102">
        <v>0.24</v>
      </c>
    </row>
    <row r="110" spans="1:10" ht="45">
      <c r="A110" s="4" t="s">
        <v>461</v>
      </c>
      <c r="B110" s="70" t="s">
        <v>325</v>
      </c>
      <c r="C110" s="7"/>
      <c r="D110" s="15" t="s">
        <v>120</v>
      </c>
      <c r="E110" s="15">
        <v>1</v>
      </c>
      <c r="F110" s="93">
        <f t="shared" si="11"/>
        <v>182</v>
      </c>
      <c r="G110" s="93">
        <f t="shared" si="17"/>
        <v>192.92</v>
      </c>
      <c r="H110" s="95">
        <v>182</v>
      </c>
      <c r="I110" s="94">
        <f t="shared" si="18"/>
        <v>192.92</v>
      </c>
      <c r="J110" s="60">
        <v>0.06</v>
      </c>
    </row>
    <row r="111" spans="1:10" ht="30">
      <c r="A111" s="4" t="s">
        <v>462</v>
      </c>
      <c r="B111" s="70" t="s">
        <v>326</v>
      </c>
      <c r="C111" s="7"/>
      <c r="D111" s="15" t="s">
        <v>200</v>
      </c>
      <c r="E111" s="15">
        <v>1</v>
      </c>
      <c r="F111" s="93">
        <f t="shared" si="11"/>
        <v>450</v>
      </c>
      <c r="G111" s="93">
        <f t="shared" si="17"/>
        <v>477</v>
      </c>
      <c r="H111" s="95">
        <v>450</v>
      </c>
      <c r="I111" s="94">
        <f t="shared" si="18"/>
        <v>477</v>
      </c>
      <c r="J111" s="20">
        <v>0.06</v>
      </c>
    </row>
    <row r="112" spans="1:10" ht="30">
      <c r="A112" s="4" t="s">
        <v>463</v>
      </c>
      <c r="B112" s="70" t="s">
        <v>327</v>
      </c>
      <c r="C112" s="54"/>
      <c r="D112" s="21"/>
      <c r="E112" s="15">
        <v>1</v>
      </c>
      <c r="F112" s="93">
        <f t="shared" si="11"/>
        <v>12475</v>
      </c>
      <c r="G112" s="93">
        <f>F112+F112*J112</f>
        <v>13223.5</v>
      </c>
      <c r="H112" s="95">
        <v>12475</v>
      </c>
      <c r="I112" s="94">
        <f t="shared" si="18"/>
        <v>13223.5</v>
      </c>
      <c r="J112" s="20">
        <v>0.06</v>
      </c>
    </row>
    <row r="113" spans="1:10">
      <c r="A113" s="4" t="s">
        <v>464</v>
      </c>
      <c r="B113" s="70" t="s">
        <v>34</v>
      </c>
      <c r="D113" s="5"/>
      <c r="E113" s="15">
        <v>1</v>
      </c>
      <c r="F113" s="93">
        <f t="shared" si="11"/>
        <v>97</v>
      </c>
      <c r="G113" s="93">
        <f t="shared" ref="G113:G119" si="19">F113+F113*J113</f>
        <v>102.82</v>
      </c>
      <c r="H113" s="94">
        <v>97</v>
      </c>
      <c r="I113" s="94">
        <f t="shared" si="18"/>
        <v>102.82</v>
      </c>
      <c r="J113" s="20">
        <v>0.06</v>
      </c>
    </row>
    <row r="114" spans="1:10">
      <c r="A114" s="4" t="s">
        <v>465</v>
      </c>
      <c r="B114" s="77" t="s">
        <v>201</v>
      </c>
      <c r="C114" s="30"/>
      <c r="D114" s="15" t="s">
        <v>164</v>
      </c>
      <c r="E114" s="15">
        <v>1</v>
      </c>
      <c r="F114" s="93">
        <f t="shared" si="11"/>
        <v>140</v>
      </c>
      <c r="G114" s="93">
        <f t="shared" si="19"/>
        <v>148.4</v>
      </c>
      <c r="H114" s="95">
        <v>140</v>
      </c>
      <c r="I114" s="94">
        <f t="shared" si="18"/>
        <v>148.4</v>
      </c>
      <c r="J114" s="20">
        <v>0.06</v>
      </c>
    </row>
    <row r="115" spans="1:10">
      <c r="A115" s="4" t="s">
        <v>466</v>
      </c>
      <c r="B115" s="70" t="s">
        <v>202</v>
      </c>
      <c r="C115" s="14"/>
      <c r="D115" s="15" t="s">
        <v>203</v>
      </c>
      <c r="E115" s="15">
        <v>1</v>
      </c>
      <c r="F115" s="93">
        <f t="shared" si="11"/>
        <v>35</v>
      </c>
      <c r="G115" s="93">
        <f t="shared" si="19"/>
        <v>37.1</v>
      </c>
      <c r="H115" s="95">
        <v>35</v>
      </c>
      <c r="I115" s="94">
        <f t="shared" si="18"/>
        <v>37.1</v>
      </c>
      <c r="J115" s="20">
        <v>0.06</v>
      </c>
    </row>
    <row r="116" spans="1:10" ht="45">
      <c r="A116" s="4" t="s">
        <v>467</v>
      </c>
      <c r="B116" s="70" t="s">
        <v>324</v>
      </c>
      <c r="C116" s="7"/>
      <c r="D116" s="15" t="s">
        <v>118</v>
      </c>
      <c r="E116" s="15">
        <v>1</v>
      </c>
      <c r="F116" s="93">
        <f t="shared" si="11"/>
        <v>644</v>
      </c>
      <c r="G116" s="93">
        <f t="shared" si="19"/>
        <v>682.64</v>
      </c>
      <c r="H116" s="94">
        <v>644</v>
      </c>
      <c r="I116" s="94">
        <f t="shared" si="18"/>
        <v>682.64</v>
      </c>
      <c r="J116" s="60">
        <v>0.06</v>
      </c>
    </row>
    <row r="117" spans="1:10" ht="45">
      <c r="A117" s="4" t="s">
        <v>468</v>
      </c>
      <c r="B117" s="70" t="s">
        <v>321</v>
      </c>
      <c r="C117" s="7"/>
      <c r="D117" s="15" t="s">
        <v>141</v>
      </c>
      <c r="E117" s="15">
        <v>1</v>
      </c>
      <c r="F117" s="93">
        <f t="shared" si="11"/>
        <v>880</v>
      </c>
      <c r="G117" s="93">
        <f t="shared" si="19"/>
        <v>1091.2</v>
      </c>
      <c r="H117" s="95">
        <v>880</v>
      </c>
      <c r="I117" s="94">
        <f t="shared" si="18"/>
        <v>1091.2</v>
      </c>
      <c r="J117" s="20">
        <v>0.24</v>
      </c>
    </row>
    <row r="118" spans="1:10" ht="60">
      <c r="A118" s="4" t="s">
        <v>469</v>
      </c>
      <c r="B118" s="70" t="s">
        <v>322</v>
      </c>
      <c r="C118" s="7"/>
      <c r="D118" s="15" t="s">
        <v>141</v>
      </c>
      <c r="E118" s="15">
        <v>1</v>
      </c>
      <c r="F118" s="93">
        <f t="shared" si="11"/>
        <v>880</v>
      </c>
      <c r="G118" s="93">
        <f t="shared" si="19"/>
        <v>1091.2</v>
      </c>
      <c r="H118" s="95">
        <v>880</v>
      </c>
      <c r="I118" s="94">
        <f t="shared" si="18"/>
        <v>1091.2</v>
      </c>
      <c r="J118" s="20">
        <v>0.24</v>
      </c>
    </row>
    <row r="119" spans="1:10" ht="60">
      <c r="A119" s="4" t="s">
        <v>470</v>
      </c>
      <c r="B119" s="70" t="s">
        <v>323</v>
      </c>
      <c r="C119" s="7"/>
      <c r="D119" s="15" t="s">
        <v>141</v>
      </c>
      <c r="E119" s="15">
        <v>1</v>
      </c>
      <c r="F119" s="93">
        <f t="shared" si="11"/>
        <v>880</v>
      </c>
      <c r="G119" s="93">
        <f t="shared" si="19"/>
        <v>1091.2</v>
      </c>
      <c r="H119" s="95">
        <v>880</v>
      </c>
      <c r="I119" s="94">
        <f t="shared" si="18"/>
        <v>1091.2</v>
      </c>
      <c r="J119" s="20">
        <v>0.24</v>
      </c>
    </row>
    <row r="120" spans="1:10" ht="30">
      <c r="A120" s="4" t="s">
        <v>471</v>
      </c>
      <c r="B120" s="78" t="s">
        <v>294</v>
      </c>
      <c r="C120" s="6"/>
      <c r="D120" s="8" t="s">
        <v>257</v>
      </c>
      <c r="E120" s="8">
        <v>1</v>
      </c>
      <c r="F120" s="93">
        <f t="shared" si="11"/>
        <v>600</v>
      </c>
      <c r="G120" s="93">
        <f>F120+F120*J120</f>
        <v>636</v>
      </c>
      <c r="H120" s="94">
        <v>600</v>
      </c>
      <c r="I120" s="94">
        <f t="shared" si="18"/>
        <v>636</v>
      </c>
      <c r="J120" s="20">
        <v>0.06</v>
      </c>
    </row>
    <row r="121" spans="1:10" ht="30">
      <c r="A121" s="4" t="s">
        <v>472</v>
      </c>
      <c r="B121" s="70" t="s">
        <v>204</v>
      </c>
      <c r="C121" s="6"/>
      <c r="D121" s="8" t="s">
        <v>120</v>
      </c>
      <c r="E121" s="8">
        <v>1</v>
      </c>
      <c r="F121" s="93">
        <f t="shared" si="11"/>
        <v>228</v>
      </c>
      <c r="G121" s="93">
        <f t="shared" ref="G121:G128" si="20">F121+F121*J121</f>
        <v>241.68</v>
      </c>
      <c r="H121" s="94">
        <v>228</v>
      </c>
      <c r="I121" s="94">
        <f t="shared" si="18"/>
        <v>241.68</v>
      </c>
      <c r="J121" s="20">
        <v>0.06</v>
      </c>
    </row>
    <row r="122" spans="1:10" ht="60">
      <c r="A122" s="4" t="s">
        <v>473</v>
      </c>
      <c r="B122" s="69" t="s">
        <v>206</v>
      </c>
      <c r="C122" s="6"/>
      <c r="D122" s="8" t="s">
        <v>205</v>
      </c>
      <c r="E122" s="8">
        <v>1</v>
      </c>
      <c r="F122" s="93">
        <f t="shared" si="11"/>
        <v>720</v>
      </c>
      <c r="G122" s="93">
        <f t="shared" si="20"/>
        <v>763.2</v>
      </c>
      <c r="H122" s="94">
        <v>720</v>
      </c>
      <c r="I122" s="94">
        <f t="shared" si="18"/>
        <v>763.2</v>
      </c>
      <c r="J122" s="20">
        <v>0.06</v>
      </c>
    </row>
    <row r="123" spans="1:10">
      <c r="A123" s="4" t="s">
        <v>474</v>
      </c>
      <c r="B123" s="69" t="s">
        <v>268</v>
      </c>
      <c r="C123" s="6"/>
      <c r="D123" s="8" t="s">
        <v>316</v>
      </c>
      <c r="E123" s="8">
        <v>3</v>
      </c>
      <c r="F123" s="93">
        <f t="shared" si="11"/>
        <v>810</v>
      </c>
      <c r="G123" s="93">
        <f t="shared" si="20"/>
        <v>858.6</v>
      </c>
      <c r="H123" s="94">
        <v>270</v>
      </c>
      <c r="I123" s="94">
        <f t="shared" si="18"/>
        <v>286.2</v>
      </c>
      <c r="J123" s="20">
        <v>0.06</v>
      </c>
    </row>
    <row r="124" spans="1:10">
      <c r="A124" s="4" t="s">
        <v>475</v>
      </c>
      <c r="B124" s="69" t="s">
        <v>67</v>
      </c>
      <c r="C124" s="6">
        <v>41020190213</v>
      </c>
      <c r="D124" s="8" t="s">
        <v>236</v>
      </c>
      <c r="E124" s="8">
        <v>3</v>
      </c>
      <c r="F124" s="93">
        <f t="shared" si="11"/>
        <v>216.60000000000002</v>
      </c>
      <c r="G124" s="93">
        <f t="shared" si="20"/>
        <v>229.59600000000003</v>
      </c>
      <c r="H124" s="93">
        <v>72.2</v>
      </c>
      <c r="I124" s="94">
        <f t="shared" si="18"/>
        <v>76.531999999999996</v>
      </c>
      <c r="J124" s="20">
        <v>0.06</v>
      </c>
    </row>
    <row r="125" spans="1:10" ht="60">
      <c r="A125" s="4" t="s">
        <v>476</v>
      </c>
      <c r="B125" s="69" t="s">
        <v>273</v>
      </c>
      <c r="C125" s="6"/>
      <c r="D125" s="8" t="s">
        <v>121</v>
      </c>
      <c r="E125" s="8">
        <v>5</v>
      </c>
      <c r="F125" s="93">
        <f t="shared" ref="F125:F183" si="21">E125*H125</f>
        <v>5500</v>
      </c>
      <c r="G125" s="93">
        <f t="shared" si="20"/>
        <v>5830</v>
      </c>
      <c r="H125" s="94">
        <v>1100</v>
      </c>
      <c r="I125" s="94">
        <f t="shared" si="18"/>
        <v>1166</v>
      </c>
      <c r="J125" s="20">
        <v>0.06</v>
      </c>
    </row>
    <row r="126" spans="1:10" ht="60">
      <c r="A126" s="4" t="s">
        <v>477</v>
      </c>
      <c r="B126" s="69" t="s">
        <v>295</v>
      </c>
      <c r="C126" s="6"/>
      <c r="D126" s="8" t="s">
        <v>121</v>
      </c>
      <c r="E126" s="8">
        <v>3</v>
      </c>
      <c r="F126" s="93">
        <f t="shared" si="21"/>
        <v>750</v>
      </c>
      <c r="G126" s="93">
        <f t="shared" si="20"/>
        <v>795</v>
      </c>
      <c r="H126" s="94">
        <v>250</v>
      </c>
      <c r="I126" s="94">
        <f t="shared" si="18"/>
        <v>265</v>
      </c>
      <c r="J126" s="20">
        <v>0.06</v>
      </c>
    </row>
    <row r="127" spans="1:10" ht="30">
      <c r="A127" s="4" t="s">
        <v>478</v>
      </c>
      <c r="B127" s="69" t="s">
        <v>35</v>
      </c>
      <c r="C127" s="6"/>
      <c r="D127" s="8" t="s">
        <v>117</v>
      </c>
      <c r="E127" s="8">
        <v>33</v>
      </c>
      <c r="F127" s="93">
        <f t="shared" si="21"/>
        <v>887.69999999999993</v>
      </c>
      <c r="G127" s="93">
        <f t="shared" si="20"/>
        <v>1100.7479999999998</v>
      </c>
      <c r="H127" s="94">
        <v>26.9</v>
      </c>
      <c r="I127" s="94">
        <f t="shared" si="18"/>
        <v>33.355999999999995</v>
      </c>
      <c r="J127" s="20">
        <v>0.24</v>
      </c>
    </row>
    <row r="128" spans="1:10">
      <c r="A128" s="4" t="s">
        <v>479</v>
      </c>
      <c r="B128" s="69" t="s">
        <v>68</v>
      </c>
      <c r="C128" s="6"/>
      <c r="D128" s="8" t="s">
        <v>90</v>
      </c>
      <c r="E128" s="8">
        <v>16</v>
      </c>
      <c r="F128" s="93">
        <f t="shared" si="21"/>
        <v>211.2</v>
      </c>
      <c r="G128" s="93">
        <f t="shared" si="20"/>
        <v>261.88799999999998</v>
      </c>
      <c r="H128" s="94">
        <v>13.2</v>
      </c>
      <c r="I128" s="94">
        <f t="shared" si="18"/>
        <v>16.367999999999999</v>
      </c>
      <c r="J128" s="20">
        <v>0.24</v>
      </c>
    </row>
    <row r="129" spans="1:10">
      <c r="A129" s="4" t="s">
        <v>480</v>
      </c>
      <c r="B129" s="69" t="s">
        <v>36</v>
      </c>
      <c r="C129" s="6"/>
      <c r="D129" s="8" t="s">
        <v>90</v>
      </c>
      <c r="E129" s="8">
        <v>1000</v>
      </c>
      <c r="F129" s="93">
        <f t="shared" si="21"/>
        <v>5600</v>
      </c>
      <c r="G129" s="93">
        <f>F129+F129*J129</f>
        <v>5936</v>
      </c>
      <c r="H129" s="94">
        <v>5.6</v>
      </c>
      <c r="I129" s="94">
        <f t="shared" si="18"/>
        <v>5.9359999999999999</v>
      </c>
      <c r="J129" s="20">
        <v>0.06</v>
      </c>
    </row>
    <row r="130" spans="1:10">
      <c r="A130" s="4" t="s">
        <v>481</v>
      </c>
      <c r="B130" s="69" t="s">
        <v>282</v>
      </c>
      <c r="C130" s="6"/>
      <c r="D130" s="8" t="s">
        <v>85</v>
      </c>
      <c r="E130" s="8">
        <v>2</v>
      </c>
      <c r="F130" s="93">
        <f t="shared" si="21"/>
        <v>200</v>
      </c>
      <c r="G130" s="93">
        <f t="shared" ref="G130:G143" si="22">F130+F130*J130</f>
        <v>212</v>
      </c>
      <c r="H130" s="94">
        <v>100</v>
      </c>
      <c r="I130" s="94">
        <f t="shared" si="18"/>
        <v>106</v>
      </c>
      <c r="J130" s="20">
        <v>0.06</v>
      </c>
    </row>
    <row r="131" spans="1:10">
      <c r="A131" s="4" t="s">
        <v>482</v>
      </c>
      <c r="B131" s="69" t="s">
        <v>37</v>
      </c>
      <c r="C131" s="6"/>
      <c r="D131" s="8" t="s">
        <v>86</v>
      </c>
      <c r="E131" s="8">
        <v>1</v>
      </c>
      <c r="F131" s="93">
        <f t="shared" si="21"/>
        <v>870</v>
      </c>
      <c r="G131" s="93">
        <f t="shared" si="22"/>
        <v>1078.8</v>
      </c>
      <c r="H131" s="94">
        <v>870</v>
      </c>
      <c r="I131" s="94">
        <f t="shared" si="18"/>
        <v>1078.8</v>
      </c>
      <c r="J131" s="20">
        <v>0.24</v>
      </c>
    </row>
    <row r="132" spans="1:10">
      <c r="A132" s="4" t="s">
        <v>483</v>
      </c>
      <c r="B132" s="69" t="s">
        <v>296</v>
      </c>
      <c r="C132" s="6"/>
      <c r="D132" s="8" t="s">
        <v>117</v>
      </c>
      <c r="E132" s="8">
        <v>1</v>
      </c>
      <c r="F132" s="93">
        <f t="shared" si="21"/>
        <v>390</v>
      </c>
      <c r="G132" s="93">
        <f t="shared" si="22"/>
        <v>390</v>
      </c>
      <c r="H132" s="94">
        <v>390</v>
      </c>
      <c r="I132" s="94">
        <f t="shared" si="18"/>
        <v>390</v>
      </c>
      <c r="J132" s="5"/>
    </row>
    <row r="133" spans="1:10">
      <c r="A133" s="4" t="s">
        <v>484</v>
      </c>
      <c r="B133" s="69" t="s">
        <v>38</v>
      </c>
      <c r="D133" s="8" t="s">
        <v>91</v>
      </c>
      <c r="E133" s="8">
        <v>1</v>
      </c>
      <c r="F133" s="93">
        <f t="shared" si="21"/>
        <v>162.4</v>
      </c>
      <c r="G133" s="93">
        <f t="shared" si="22"/>
        <v>172.14400000000001</v>
      </c>
      <c r="H133" s="107">
        <v>162.4</v>
      </c>
      <c r="I133" s="94">
        <f t="shared" si="18"/>
        <v>172.14400000000001</v>
      </c>
      <c r="J133" s="20">
        <v>0.06</v>
      </c>
    </row>
    <row r="134" spans="1:10" ht="30">
      <c r="A134" s="4" t="s">
        <v>485</v>
      </c>
      <c r="B134" s="69" t="s">
        <v>39</v>
      </c>
      <c r="C134" s="6"/>
      <c r="D134" s="8" t="s">
        <v>113</v>
      </c>
      <c r="E134" s="8">
        <v>3</v>
      </c>
      <c r="F134" s="93">
        <f t="shared" si="21"/>
        <v>5640</v>
      </c>
      <c r="G134" s="93">
        <f t="shared" si="22"/>
        <v>5978.4</v>
      </c>
      <c r="H134" s="94">
        <v>1880</v>
      </c>
      <c r="I134" s="94">
        <f t="shared" si="18"/>
        <v>1992.8</v>
      </c>
      <c r="J134" s="20">
        <v>0.06</v>
      </c>
    </row>
    <row r="135" spans="1:10" ht="30">
      <c r="A135" s="4" t="s">
        <v>486</v>
      </c>
      <c r="B135" s="69" t="s">
        <v>40</v>
      </c>
      <c r="C135" s="6"/>
      <c r="D135" s="8" t="s">
        <v>90</v>
      </c>
      <c r="E135" s="8">
        <v>1</v>
      </c>
      <c r="F135" s="93">
        <f t="shared" si="21"/>
        <v>72.599999999999994</v>
      </c>
      <c r="G135" s="93">
        <f t="shared" si="22"/>
        <v>76.955999999999989</v>
      </c>
      <c r="H135" s="94">
        <v>72.599999999999994</v>
      </c>
      <c r="I135" s="94">
        <f t="shared" si="18"/>
        <v>76.955999999999989</v>
      </c>
      <c r="J135" s="20">
        <v>0.06</v>
      </c>
    </row>
    <row r="136" spans="1:10">
      <c r="A136" s="4" t="s">
        <v>487</v>
      </c>
      <c r="B136" s="69" t="s">
        <v>69</v>
      </c>
      <c r="D136" s="8" t="s">
        <v>90</v>
      </c>
      <c r="E136" s="8">
        <v>4</v>
      </c>
      <c r="F136" s="93">
        <f t="shared" si="21"/>
        <v>92</v>
      </c>
      <c r="G136" s="93">
        <f t="shared" si="22"/>
        <v>114.08</v>
      </c>
      <c r="H136" s="94">
        <v>23</v>
      </c>
      <c r="I136" s="94">
        <f t="shared" si="18"/>
        <v>28.52</v>
      </c>
      <c r="J136" s="20">
        <v>0.24</v>
      </c>
    </row>
    <row r="137" spans="1:10">
      <c r="A137" s="4" t="s">
        <v>488</v>
      </c>
      <c r="B137" s="69" t="s">
        <v>297</v>
      </c>
      <c r="C137" s="6"/>
      <c r="D137" s="8" t="s">
        <v>276</v>
      </c>
      <c r="E137" s="8">
        <v>4</v>
      </c>
      <c r="F137" s="93">
        <f t="shared" si="21"/>
        <v>0</v>
      </c>
      <c r="G137" s="93">
        <f t="shared" si="22"/>
        <v>0</v>
      </c>
      <c r="H137" s="94"/>
      <c r="I137" s="94">
        <f t="shared" si="18"/>
        <v>0</v>
      </c>
      <c r="J137" s="20">
        <v>0.06</v>
      </c>
    </row>
    <row r="138" spans="1:10">
      <c r="A138" s="4" t="s">
        <v>489</v>
      </c>
      <c r="B138" s="74" t="s">
        <v>277</v>
      </c>
      <c r="C138" s="6"/>
      <c r="D138" s="5" t="s">
        <v>125</v>
      </c>
      <c r="E138" s="8">
        <v>4</v>
      </c>
      <c r="F138" s="93">
        <f t="shared" si="21"/>
        <v>900</v>
      </c>
      <c r="G138" s="93">
        <f t="shared" si="22"/>
        <v>954</v>
      </c>
      <c r="H138" s="94">
        <v>225</v>
      </c>
      <c r="I138" s="94">
        <f t="shared" si="18"/>
        <v>238.5</v>
      </c>
      <c r="J138" s="20">
        <v>0.06</v>
      </c>
    </row>
    <row r="139" spans="1:10">
      <c r="A139" s="4" t="s">
        <v>490</v>
      </c>
      <c r="B139" s="74" t="s">
        <v>70</v>
      </c>
      <c r="C139" s="2"/>
      <c r="D139" s="8" t="s">
        <v>89</v>
      </c>
      <c r="E139" s="8">
        <v>2</v>
      </c>
      <c r="F139" s="93">
        <f t="shared" si="21"/>
        <v>856.6</v>
      </c>
      <c r="G139" s="93">
        <f t="shared" si="22"/>
        <v>1062.184</v>
      </c>
      <c r="H139" s="94">
        <v>428.3</v>
      </c>
      <c r="I139" s="94">
        <f t="shared" si="18"/>
        <v>531.09199999999998</v>
      </c>
      <c r="J139" s="20">
        <v>0.24</v>
      </c>
    </row>
    <row r="140" spans="1:10" ht="30">
      <c r="A140" s="4" t="s">
        <v>491</v>
      </c>
      <c r="B140" s="71" t="s">
        <v>298</v>
      </c>
      <c r="C140" s="2"/>
      <c r="D140" s="5" t="s">
        <v>117</v>
      </c>
      <c r="E140" s="8">
        <v>2</v>
      </c>
      <c r="F140" s="93">
        <f t="shared" si="21"/>
        <v>400</v>
      </c>
      <c r="G140" s="93">
        <f t="shared" si="22"/>
        <v>424</v>
      </c>
      <c r="H140" s="95">
        <v>200</v>
      </c>
      <c r="I140" s="94">
        <f t="shared" si="18"/>
        <v>212</v>
      </c>
      <c r="J140" s="20">
        <v>0.06</v>
      </c>
    </row>
    <row r="141" spans="1:10">
      <c r="A141" s="4" t="s">
        <v>492</v>
      </c>
      <c r="B141" s="74" t="s">
        <v>207</v>
      </c>
      <c r="C141" s="6"/>
      <c r="D141" s="101" t="s">
        <v>90</v>
      </c>
      <c r="E141" s="8">
        <v>2</v>
      </c>
      <c r="F141" s="93">
        <f t="shared" si="21"/>
        <v>70</v>
      </c>
      <c r="G141" s="93">
        <f t="shared" si="22"/>
        <v>86.8</v>
      </c>
      <c r="H141" s="95">
        <v>35</v>
      </c>
      <c r="I141" s="94">
        <f t="shared" si="18"/>
        <v>43.4</v>
      </c>
      <c r="J141" s="20">
        <v>0.24</v>
      </c>
    </row>
    <row r="142" spans="1:10">
      <c r="A142" s="4" t="s">
        <v>493</v>
      </c>
      <c r="B142" s="74" t="s">
        <v>208</v>
      </c>
      <c r="C142" s="2"/>
      <c r="D142" s="8" t="s">
        <v>122</v>
      </c>
      <c r="E142" s="8">
        <v>2</v>
      </c>
      <c r="F142" s="93">
        <f t="shared" si="21"/>
        <v>396</v>
      </c>
      <c r="G142" s="93">
        <f t="shared" si="22"/>
        <v>491.03999999999996</v>
      </c>
      <c r="H142" s="94">
        <v>198</v>
      </c>
      <c r="I142" s="94">
        <f t="shared" si="18"/>
        <v>245.51999999999998</v>
      </c>
      <c r="J142" s="20">
        <v>0.24</v>
      </c>
    </row>
    <row r="143" spans="1:10" ht="30">
      <c r="A143" s="4" t="s">
        <v>494</v>
      </c>
      <c r="B143" s="69" t="s">
        <v>283</v>
      </c>
      <c r="C143" s="11"/>
      <c r="D143" s="11"/>
      <c r="E143" s="15">
        <v>1</v>
      </c>
      <c r="F143" s="93">
        <f t="shared" si="21"/>
        <v>1400</v>
      </c>
      <c r="G143" s="93">
        <f t="shared" si="22"/>
        <v>1484</v>
      </c>
      <c r="H143" s="96">
        <v>1400</v>
      </c>
      <c r="I143" s="94">
        <f t="shared" si="18"/>
        <v>1484</v>
      </c>
      <c r="J143" s="20">
        <v>0.06</v>
      </c>
    </row>
    <row r="144" spans="1:10" ht="45">
      <c r="A144" s="4" t="s">
        <v>495</v>
      </c>
      <c r="B144" s="79" t="s">
        <v>41</v>
      </c>
      <c r="C144" s="26"/>
      <c r="D144" s="26"/>
      <c r="E144" s="13">
        <v>1</v>
      </c>
      <c r="F144" s="93">
        <f t="shared" si="21"/>
        <v>390</v>
      </c>
      <c r="G144" s="93">
        <f>F144+F144*J144</f>
        <v>413.4</v>
      </c>
      <c r="H144" s="97">
        <v>390</v>
      </c>
      <c r="I144" s="94">
        <f t="shared" si="18"/>
        <v>413.4</v>
      </c>
      <c r="J144" s="20">
        <v>0.06</v>
      </c>
    </row>
    <row r="145" spans="1:42" ht="60">
      <c r="A145" s="4" t="s">
        <v>496</v>
      </c>
      <c r="B145" s="137" t="s">
        <v>312</v>
      </c>
      <c r="C145" s="169" t="s">
        <v>328</v>
      </c>
      <c r="D145" s="8" t="s">
        <v>252</v>
      </c>
      <c r="E145" s="15">
        <v>1</v>
      </c>
      <c r="F145" s="93">
        <f t="shared" si="21"/>
        <v>135</v>
      </c>
      <c r="G145" s="93">
        <f t="shared" ref="G145:G151" si="23">F145+F145*J145</f>
        <v>143.1</v>
      </c>
      <c r="H145" s="94">
        <v>135</v>
      </c>
      <c r="I145" s="94">
        <f t="shared" si="18"/>
        <v>143.1</v>
      </c>
      <c r="J145" s="60">
        <v>0.06</v>
      </c>
    </row>
    <row r="146" spans="1:42">
      <c r="A146" s="4" t="s">
        <v>497</v>
      </c>
      <c r="B146" s="137" t="s">
        <v>251</v>
      </c>
      <c r="C146" s="170"/>
      <c r="D146" s="8" t="s">
        <v>249</v>
      </c>
      <c r="E146" s="8">
        <v>1</v>
      </c>
      <c r="F146" s="93">
        <f t="shared" si="21"/>
        <v>150</v>
      </c>
      <c r="G146" s="93">
        <f t="shared" si="23"/>
        <v>159</v>
      </c>
      <c r="H146" s="94">
        <v>150</v>
      </c>
      <c r="I146" s="94">
        <f t="shared" si="18"/>
        <v>159</v>
      </c>
      <c r="J146" s="60">
        <v>0.06</v>
      </c>
    </row>
    <row r="147" spans="1:42" ht="120" customHeight="1">
      <c r="A147" s="4" t="s">
        <v>498</v>
      </c>
      <c r="B147" s="69" t="s">
        <v>42</v>
      </c>
      <c r="C147" s="6">
        <v>41020150100</v>
      </c>
      <c r="D147" s="8" t="s">
        <v>250</v>
      </c>
      <c r="E147" s="8">
        <v>2</v>
      </c>
      <c r="F147" s="93">
        <f t="shared" si="21"/>
        <v>1144</v>
      </c>
      <c r="G147" s="93">
        <f t="shared" si="23"/>
        <v>1418.56</v>
      </c>
      <c r="H147" s="94">
        <v>572</v>
      </c>
      <c r="I147" s="94">
        <f t="shared" si="18"/>
        <v>709.28</v>
      </c>
      <c r="J147" s="20">
        <v>0.24</v>
      </c>
    </row>
    <row r="148" spans="1:42" ht="45">
      <c r="A148" s="4" t="s">
        <v>499</v>
      </c>
      <c r="B148" s="69" t="s">
        <v>278</v>
      </c>
      <c r="C148" s="6"/>
      <c r="D148" s="8" t="s">
        <v>270</v>
      </c>
      <c r="E148" s="8">
        <v>2</v>
      </c>
      <c r="F148" s="93">
        <f t="shared" si="21"/>
        <v>1500</v>
      </c>
      <c r="G148" s="93">
        <f t="shared" si="23"/>
        <v>1590</v>
      </c>
      <c r="H148" s="94">
        <v>750</v>
      </c>
      <c r="I148" s="94">
        <f t="shared" si="18"/>
        <v>795</v>
      </c>
      <c r="J148" s="20">
        <v>0.06</v>
      </c>
    </row>
    <row r="149" spans="1:42" ht="45">
      <c r="A149" s="4" t="s">
        <v>500</v>
      </c>
      <c r="B149" s="69" t="s">
        <v>299</v>
      </c>
      <c r="C149" s="6"/>
      <c r="D149" s="8" t="s">
        <v>271</v>
      </c>
      <c r="E149" s="8">
        <v>2</v>
      </c>
      <c r="F149" s="93">
        <f t="shared" si="21"/>
        <v>600</v>
      </c>
      <c r="G149" s="93">
        <f t="shared" si="23"/>
        <v>636</v>
      </c>
      <c r="H149" s="94">
        <v>300</v>
      </c>
      <c r="I149" s="94">
        <f t="shared" si="18"/>
        <v>318</v>
      </c>
      <c r="J149" s="20">
        <v>0.06</v>
      </c>
    </row>
    <row r="150" spans="1:42" ht="30">
      <c r="A150" s="4" t="s">
        <v>501</v>
      </c>
      <c r="B150" s="69" t="s">
        <v>212</v>
      </c>
      <c r="C150" s="6"/>
      <c r="D150" s="8" t="s">
        <v>117</v>
      </c>
      <c r="E150" s="8">
        <v>15</v>
      </c>
      <c r="F150" s="93">
        <f t="shared" si="21"/>
        <v>1875</v>
      </c>
      <c r="G150" s="93">
        <f t="shared" si="23"/>
        <v>2325</v>
      </c>
      <c r="H150" s="94">
        <v>125</v>
      </c>
      <c r="I150" s="94"/>
      <c r="J150" s="102">
        <v>0.24</v>
      </c>
    </row>
    <row r="151" spans="1:42" ht="30">
      <c r="A151" s="4" t="s">
        <v>502</v>
      </c>
      <c r="B151" s="69" t="s">
        <v>211</v>
      </c>
      <c r="C151" s="6"/>
      <c r="D151" s="8" t="s">
        <v>117</v>
      </c>
      <c r="E151" s="8">
        <v>20</v>
      </c>
      <c r="F151" s="93">
        <f t="shared" si="21"/>
        <v>966</v>
      </c>
      <c r="G151" s="93">
        <f t="shared" si="23"/>
        <v>1197.8399999999999</v>
      </c>
      <c r="H151" s="94">
        <v>48.3</v>
      </c>
      <c r="I151" s="94">
        <f t="shared" si="18"/>
        <v>59.891999999999996</v>
      </c>
      <c r="J151" s="102">
        <v>0.24</v>
      </c>
    </row>
    <row r="152" spans="1:42" ht="30">
      <c r="A152" s="4" t="s">
        <v>503</v>
      </c>
      <c r="B152" s="69" t="s">
        <v>279</v>
      </c>
      <c r="C152" s="6"/>
      <c r="D152" s="8" t="s">
        <v>117</v>
      </c>
      <c r="E152" s="8">
        <v>6</v>
      </c>
      <c r="F152" s="93">
        <f t="shared" si="21"/>
        <v>1350</v>
      </c>
      <c r="G152" s="93">
        <f>F152+F152*J152</f>
        <v>1431</v>
      </c>
      <c r="H152" s="94">
        <v>225</v>
      </c>
      <c r="I152" s="94">
        <f t="shared" si="18"/>
        <v>238.5</v>
      </c>
      <c r="J152" s="20">
        <v>0.06</v>
      </c>
    </row>
    <row r="153" spans="1:42" ht="63" customHeight="1">
      <c r="A153" s="4" t="s">
        <v>504</v>
      </c>
      <c r="B153" s="69" t="s">
        <v>300</v>
      </c>
      <c r="C153" s="6"/>
      <c r="D153" s="8" t="s">
        <v>117</v>
      </c>
      <c r="E153" s="8">
        <v>12</v>
      </c>
      <c r="F153" s="93">
        <f t="shared" si="21"/>
        <v>960</v>
      </c>
      <c r="G153" s="93">
        <f t="shared" ref="G153:G160" si="24">F153+F153*J153</f>
        <v>1017.6</v>
      </c>
      <c r="H153" s="94">
        <v>80</v>
      </c>
      <c r="I153" s="94">
        <f t="shared" si="18"/>
        <v>84.8</v>
      </c>
      <c r="J153" s="20">
        <v>0.06</v>
      </c>
    </row>
    <row r="154" spans="1:42" s="56" customFormat="1" ht="63" customHeight="1">
      <c r="A154" s="4" t="s">
        <v>505</v>
      </c>
      <c r="B154" s="71" t="s">
        <v>280</v>
      </c>
      <c r="C154" s="66"/>
      <c r="D154" s="108" t="s">
        <v>256</v>
      </c>
      <c r="E154" s="108">
        <v>2</v>
      </c>
      <c r="F154" s="109">
        <f t="shared" si="21"/>
        <v>800</v>
      </c>
      <c r="G154" s="93">
        <f t="shared" si="24"/>
        <v>848</v>
      </c>
      <c r="H154" s="110">
        <v>400</v>
      </c>
      <c r="I154" s="94">
        <f t="shared" si="18"/>
        <v>424</v>
      </c>
      <c r="J154" s="67">
        <v>0.06</v>
      </c>
      <c r="K154"/>
      <c r="L154"/>
      <c r="M154"/>
      <c r="N154"/>
      <c r="O154"/>
      <c r="P154"/>
      <c r="Q154"/>
      <c r="R154"/>
      <c r="S154"/>
      <c r="T154"/>
      <c r="U154"/>
      <c r="V154"/>
      <c r="W154"/>
      <c r="X154"/>
      <c r="Y154"/>
      <c r="Z154"/>
      <c r="AA154"/>
      <c r="AB154"/>
      <c r="AC154"/>
      <c r="AD154"/>
      <c r="AE154"/>
      <c r="AF154"/>
      <c r="AG154"/>
      <c r="AH154"/>
      <c r="AI154"/>
      <c r="AJ154"/>
      <c r="AK154"/>
      <c r="AL154"/>
      <c r="AM154"/>
      <c r="AN154"/>
      <c r="AO154"/>
      <c r="AP154"/>
    </row>
    <row r="155" spans="1:42" ht="30">
      <c r="A155" s="4" t="s">
        <v>506</v>
      </c>
      <c r="B155" s="69" t="s">
        <v>43</v>
      </c>
      <c r="C155" s="6"/>
      <c r="D155" s="8" t="s">
        <v>213</v>
      </c>
      <c r="E155" s="8">
        <v>3</v>
      </c>
      <c r="F155" s="93">
        <f t="shared" si="21"/>
        <v>2580</v>
      </c>
      <c r="G155" s="93">
        <f t="shared" si="24"/>
        <v>2734.8</v>
      </c>
      <c r="H155" s="94">
        <v>860</v>
      </c>
      <c r="I155" s="94">
        <f t="shared" si="18"/>
        <v>911.6</v>
      </c>
      <c r="J155" s="20">
        <v>0.06</v>
      </c>
    </row>
    <row r="156" spans="1:42" ht="30">
      <c r="A156" s="4" t="s">
        <v>507</v>
      </c>
      <c r="B156" s="69" t="s">
        <v>301</v>
      </c>
      <c r="C156" s="6"/>
      <c r="D156" s="8" t="s">
        <v>213</v>
      </c>
      <c r="E156" s="8">
        <v>3</v>
      </c>
      <c r="F156" s="93">
        <f t="shared" si="21"/>
        <v>2820</v>
      </c>
      <c r="G156" s="93">
        <f t="shared" si="24"/>
        <v>2989.2</v>
      </c>
      <c r="H156" s="94">
        <v>940</v>
      </c>
      <c r="I156" s="94">
        <f t="shared" si="18"/>
        <v>996.4</v>
      </c>
      <c r="J156" s="20">
        <v>0.06</v>
      </c>
    </row>
    <row r="157" spans="1:42" ht="30">
      <c r="A157" s="4" t="s">
        <v>508</v>
      </c>
      <c r="B157" s="69" t="s">
        <v>44</v>
      </c>
      <c r="C157" s="6"/>
      <c r="D157" s="8" t="s">
        <v>213</v>
      </c>
      <c r="E157" s="8">
        <v>3</v>
      </c>
      <c r="F157" s="93">
        <f t="shared" si="21"/>
        <v>3000</v>
      </c>
      <c r="G157" s="93">
        <f t="shared" si="24"/>
        <v>3180</v>
      </c>
      <c r="H157" s="94">
        <v>1000</v>
      </c>
      <c r="I157" s="94">
        <f t="shared" si="18"/>
        <v>1060</v>
      </c>
      <c r="J157" s="20">
        <v>0.06</v>
      </c>
    </row>
    <row r="158" spans="1:42" ht="30">
      <c r="A158" s="4" t="s">
        <v>509</v>
      </c>
      <c r="B158" s="69" t="s">
        <v>45</v>
      </c>
      <c r="C158" s="6"/>
      <c r="D158" s="8" t="s">
        <v>213</v>
      </c>
      <c r="E158" s="8">
        <v>3</v>
      </c>
      <c r="F158" s="93">
        <f t="shared" si="21"/>
        <v>2580</v>
      </c>
      <c r="G158" s="93">
        <f t="shared" si="24"/>
        <v>2734.8</v>
      </c>
      <c r="H158" s="94">
        <v>860</v>
      </c>
      <c r="I158" s="94">
        <f t="shared" si="18"/>
        <v>911.6</v>
      </c>
      <c r="J158" s="20">
        <v>0.06</v>
      </c>
    </row>
    <row r="159" spans="1:42" ht="30">
      <c r="A159" s="4" t="s">
        <v>510</v>
      </c>
      <c r="B159" s="69" t="s">
        <v>71</v>
      </c>
      <c r="C159" s="6"/>
      <c r="D159" s="8" t="s">
        <v>213</v>
      </c>
      <c r="E159" s="8">
        <v>3</v>
      </c>
      <c r="F159" s="93">
        <f t="shared" si="21"/>
        <v>2760</v>
      </c>
      <c r="G159" s="93">
        <f t="shared" si="24"/>
        <v>2925.6</v>
      </c>
      <c r="H159" s="94">
        <v>920</v>
      </c>
      <c r="I159" s="94">
        <f t="shared" si="18"/>
        <v>975.2</v>
      </c>
      <c r="J159" s="20">
        <v>0.06</v>
      </c>
    </row>
    <row r="160" spans="1:42">
      <c r="A160" s="4" t="s">
        <v>511</v>
      </c>
      <c r="B160" s="69" t="s">
        <v>46</v>
      </c>
      <c r="C160" s="6"/>
      <c r="D160" s="8" t="s">
        <v>213</v>
      </c>
      <c r="E160" s="8">
        <v>3</v>
      </c>
      <c r="F160" s="93">
        <f t="shared" si="21"/>
        <v>2550</v>
      </c>
      <c r="G160" s="93">
        <f t="shared" si="24"/>
        <v>2703</v>
      </c>
      <c r="H160" s="94">
        <v>850</v>
      </c>
      <c r="I160" s="94">
        <f t="shared" si="18"/>
        <v>901</v>
      </c>
      <c r="J160" s="20">
        <v>0.06</v>
      </c>
    </row>
    <row r="161" spans="1:42" ht="30">
      <c r="A161" s="4" t="s">
        <v>512</v>
      </c>
      <c r="B161" s="69" t="s">
        <v>47</v>
      </c>
      <c r="C161" s="6"/>
      <c r="D161" s="8" t="s">
        <v>213</v>
      </c>
      <c r="E161" s="8">
        <v>3</v>
      </c>
      <c r="F161" s="93">
        <f t="shared" si="21"/>
        <v>2760</v>
      </c>
      <c r="G161" s="93">
        <f>F161+F161*J161</f>
        <v>2925.6</v>
      </c>
      <c r="H161" s="94">
        <v>920</v>
      </c>
      <c r="I161" s="94">
        <f t="shared" si="18"/>
        <v>975.2</v>
      </c>
      <c r="J161" s="20">
        <v>0.06</v>
      </c>
    </row>
    <row r="162" spans="1:42">
      <c r="A162" s="4" t="s">
        <v>513</v>
      </c>
      <c r="B162" s="69" t="s">
        <v>48</v>
      </c>
      <c r="C162" s="6"/>
      <c r="D162" s="8" t="s">
        <v>213</v>
      </c>
      <c r="E162" s="8">
        <v>2</v>
      </c>
      <c r="F162" s="93">
        <f t="shared" si="21"/>
        <v>2000</v>
      </c>
      <c r="G162" s="93">
        <f t="shared" ref="G162:G174" si="25">F162+F162*J162</f>
        <v>2120</v>
      </c>
      <c r="H162" s="94">
        <v>1000</v>
      </c>
      <c r="I162" s="94">
        <f t="shared" si="18"/>
        <v>1060</v>
      </c>
      <c r="J162" s="20">
        <v>0.06</v>
      </c>
    </row>
    <row r="163" spans="1:42">
      <c r="A163" s="4" t="s">
        <v>514</v>
      </c>
      <c r="B163" s="69" t="s">
        <v>49</v>
      </c>
      <c r="C163" s="6"/>
      <c r="D163" s="8" t="s">
        <v>213</v>
      </c>
      <c r="E163" s="8">
        <v>3</v>
      </c>
      <c r="F163" s="93">
        <f t="shared" si="21"/>
        <v>2850</v>
      </c>
      <c r="G163" s="93">
        <f t="shared" si="25"/>
        <v>3021</v>
      </c>
      <c r="H163" s="94">
        <v>950</v>
      </c>
      <c r="I163" s="94">
        <f t="shared" si="18"/>
        <v>1007</v>
      </c>
      <c r="J163" s="20">
        <v>0.06</v>
      </c>
    </row>
    <row r="164" spans="1:42" ht="30">
      <c r="A164" s="4" t="s">
        <v>515</v>
      </c>
      <c r="B164" s="69" t="s">
        <v>50</v>
      </c>
      <c r="C164" s="6"/>
      <c r="D164" s="8" t="s">
        <v>213</v>
      </c>
      <c r="E164" s="8">
        <v>3</v>
      </c>
      <c r="F164" s="93">
        <f t="shared" si="21"/>
        <v>2550</v>
      </c>
      <c r="G164" s="93">
        <f t="shared" si="25"/>
        <v>2703</v>
      </c>
      <c r="H164" s="94">
        <v>850</v>
      </c>
      <c r="I164" s="94">
        <f t="shared" ref="I164:I225" si="26">H164+H164*J164</f>
        <v>901</v>
      </c>
      <c r="J164" s="20">
        <v>0.06</v>
      </c>
    </row>
    <row r="165" spans="1:42" ht="30">
      <c r="A165" s="4" t="s">
        <v>516</v>
      </c>
      <c r="B165" s="69" t="s">
        <v>51</v>
      </c>
      <c r="C165" s="6"/>
      <c r="D165" s="8" t="s">
        <v>213</v>
      </c>
      <c r="E165" s="8">
        <v>3</v>
      </c>
      <c r="F165" s="93">
        <f t="shared" si="21"/>
        <v>2550</v>
      </c>
      <c r="G165" s="93">
        <f t="shared" si="25"/>
        <v>2703</v>
      </c>
      <c r="H165" s="94">
        <v>850</v>
      </c>
      <c r="I165" s="94">
        <f t="shared" si="26"/>
        <v>901</v>
      </c>
      <c r="J165" s="20">
        <v>0.06</v>
      </c>
    </row>
    <row r="166" spans="1:42">
      <c r="A166" s="4" t="s">
        <v>517</v>
      </c>
      <c r="B166" s="69" t="s">
        <v>52</v>
      </c>
      <c r="C166" s="6"/>
      <c r="D166" s="111" t="s">
        <v>213</v>
      </c>
      <c r="E166" s="8">
        <v>3</v>
      </c>
      <c r="F166" s="93">
        <f t="shared" si="21"/>
        <v>2280</v>
      </c>
      <c r="G166" s="93">
        <f t="shared" si="25"/>
        <v>2416.8000000000002</v>
      </c>
      <c r="H166" s="94">
        <v>760</v>
      </c>
      <c r="I166" s="94">
        <f t="shared" si="26"/>
        <v>805.6</v>
      </c>
      <c r="J166" s="20">
        <v>0.06</v>
      </c>
    </row>
    <row r="167" spans="1:42" ht="45">
      <c r="A167" s="4" t="s">
        <v>518</v>
      </c>
      <c r="B167" s="70" t="s">
        <v>53</v>
      </c>
      <c r="C167" s="7"/>
      <c r="D167" s="112" t="s">
        <v>219</v>
      </c>
      <c r="E167" s="8">
        <v>1</v>
      </c>
      <c r="F167" s="93">
        <f t="shared" si="21"/>
        <v>965</v>
      </c>
      <c r="G167" s="93">
        <f t="shared" si="25"/>
        <v>1022.9</v>
      </c>
      <c r="H167" s="94">
        <v>965</v>
      </c>
      <c r="I167" s="94">
        <f t="shared" si="26"/>
        <v>1022.9</v>
      </c>
      <c r="J167" s="20">
        <v>0.06</v>
      </c>
    </row>
    <row r="168" spans="1:42" ht="30">
      <c r="A168" s="4" t="s">
        <v>519</v>
      </c>
      <c r="B168" s="70" t="s">
        <v>54</v>
      </c>
      <c r="C168" s="7"/>
      <c r="D168" s="112" t="s">
        <v>93</v>
      </c>
      <c r="E168" s="8">
        <v>1</v>
      </c>
      <c r="F168" s="93">
        <f t="shared" si="21"/>
        <v>380</v>
      </c>
      <c r="G168" s="93">
        <f t="shared" si="25"/>
        <v>402.8</v>
      </c>
      <c r="H168" s="94">
        <v>380</v>
      </c>
      <c r="I168" s="94">
        <f t="shared" si="26"/>
        <v>402.8</v>
      </c>
      <c r="J168" s="20">
        <v>0.06</v>
      </c>
    </row>
    <row r="169" spans="1:42">
      <c r="A169" s="4" t="s">
        <v>520</v>
      </c>
      <c r="B169" s="69" t="s">
        <v>303</v>
      </c>
      <c r="C169" s="6"/>
      <c r="D169" s="8" t="s">
        <v>214</v>
      </c>
      <c r="E169" s="8">
        <v>1</v>
      </c>
      <c r="F169" s="93">
        <f t="shared" si="21"/>
        <v>130</v>
      </c>
      <c r="G169" s="93">
        <f t="shared" si="25"/>
        <v>137.80000000000001</v>
      </c>
      <c r="H169" s="94">
        <v>130</v>
      </c>
      <c r="I169" s="94">
        <f t="shared" si="26"/>
        <v>137.80000000000001</v>
      </c>
      <c r="J169" s="20">
        <v>0.06</v>
      </c>
    </row>
    <row r="170" spans="1:42">
      <c r="A170" s="4" t="s">
        <v>521</v>
      </c>
      <c r="B170" s="72" t="s">
        <v>302</v>
      </c>
      <c r="C170" s="6"/>
      <c r="D170" s="8" t="s">
        <v>185</v>
      </c>
      <c r="E170" s="8">
        <v>1</v>
      </c>
      <c r="F170" s="93">
        <f t="shared" si="21"/>
        <v>65</v>
      </c>
      <c r="G170" s="93">
        <f t="shared" si="25"/>
        <v>68.900000000000006</v>
      </c>
      <c r="H170" s="94">
        <v>65</v>
      </c>
      <c r="I170" s="94">
        <f t="shared" si="26"/>
        <v>68.900000000000006</v>
      </c>
      <c r="J170" s="20">
        <v>0.06</v>
      </c>
    </row>
    <row r="171" spans="1:42" ht="45.75">
      <c r="A171" s="4" t="s">
        <v>522</v>
      </c>
      <c r="B171" s="89" t="s">
        <v>304</v>
      </c>
      <c r="C171" s="6"/>
      <c r="D171" s="8" t="s">
        <v>258</v>
      </c>
      <c r="E171" s="8">
        <v>1</v>
      </c>
      <c r="F171" s="93">
        <f t="shared" si="21"/>
        <v>310</v>
      </c>
      <c r="G171" s="93">
        <f t="shared" si="25"/>
        <v>384.4</v>
      </c>
      <c r="H171" s="94">
        <v>310</v>
      </c>
      <c r="I171" s="94">
        <f t="shared" si="26"/>
        <v>384.4</v>
      </c>
      <c r="J171" s="20">
        <v>0.24</v>
      </c>
    </row>
    <row r="172" spans="1:42" ht="60">
      <c r="A172" s="4" t="s">
        <v>523</v>
      </c>
      <c r="B172" s="70" t="s">
        <v>305</v>
      </c>
      <c r="D172" s="8" t="s">
        <v>259</v>
      </c>
      <c r="E172" s="8">
        <v>1</v>
      </c>
      <c r="F172" s="93">
        <f t="shared" si="21"/>
        <v>190</v>
      </c>
      <c r="G172" s="93">
        <f t="shared" si="25"/>
        <v>235.6</v>
      </c>
      <c r="H172" s="94">
        <v>190</v>
      </c>
      <c r="I172" s="94">
        <f t="shared" si="26"/>
        <v>235.6</v>
      </c>
      <c r="J172" s="20">
        <v>0.24</v>
      </c>
    </row>
    <row r="173" spans="1:42" ht="30.75">
      <c r="A173" s="4" t="s">
        <v>524</v>
      </c>
      <c r="B173" s="70" t="s">
        <v>262</v>
      </c>
      <c r="C173" s="6"/>
      <c r="D173" s="8" t="s">
        <v>127</v>
      </c>
      <c r="E173" s="8">
        <v>1</v>
      </c>
      <c r="F173" s="93">
        <f t="shared" si="21"/>
        <v>180</v>
      </c>
      <c r="G173" s="93">
        <f t="shared" si="25"/>
        <v>223.2</v>
      </c>
      <c r="H173" s="94">
        <v>180</v>
      </c>
      <c r="I173" s="94">
        <f t="shared" si="26"/>
        <v>223.2</v>
      </c>
      <c r="J173" s="20">
        <v>0.24</v>
      </c>
    </row>
    <row r="174" spans="1:42" s="58" customFormat="1" ht="75">
      <c r="A174" s="4" t="s">
        <v>525</v>
      </c>
      <c r="B174" s="70" t="s">
        <v>261</v>
      </c>
      <c r="C174" s="6"/>
      <c r="D174" s="8" t="s">
        <v>260</v>
      </c>
      <c r="E174" s="8">
        <v>1</v>
      </c>
      <c r="F174" s="93">
        <f t="shared" si="21"/>
        <v>3550</v>
      </c>
      <c r="G174" s="93">
        <f t="shared" si="25"/>
        <v>4402</v>
      </c>
      <c r="H174" s="94">
        <v>3550</v>
      </c>
      <c r="I174" s="94">
        <f t="shared" si="26"/>
        <v>4402</v>
      </c>
      <c r="J174" s="20">
        <v>0.24</v>
      </c>
      <c r="K174"/>
      <c r="L174"/>
      <c r="M174"/>
      <c r="N174"/>
      <c r="O174"/>
      <c r="P174"/>
      <c r="Q174"/>
      <c r="R174"/>
      <c r="S174"/>
      <c r="T174"/>
      <c r="U174"/>
      <c r="V174"/>
      <c r="W174"/>
      <c r="X174"/>
      <c r="Y174"/>
      <c r="Z174"/>
      <c r="AA174"/>
      <c r="AB174"/>
      <c r="AC174"/>
      <c r="AD174"/>
      <c r="AE174"/>
      <c r="AF174"/>
      <c r="AG174"/>
      <c r="AH174"/>
      <c r="AI174"/>
      <c r="AJ174"/>
      <c r="AK174"/>
      <c r="AL174"/>
      <c r="AM174"/>
      <c r="AN174"/>
      <c r="AO174"/>
      <c r="AP174"/>
    </row>
    <row r="175" spans="1:42" ht="30">
      <c r="A175" s="4" t="s">
        <v>526</v>
      </c>
      <c r="B175" s="70" t="s">
        <v>265</v>
      </c>
      <c r="C175" s="6"/>
      <c r="D175" s="8" t="s">
        <v>117</v>
      </c>
      <c r="E175" s="8">
        <v>1</v>
      </c>
      <c r="F175" s="93">
        <f t="shared" si="21"/>
        <v>40</v>
      </c>
      <c r="G175" s="93">
        <f>F175+F175*J175</f>
        <v>49.6</v>
      </c>
      <c r="H175" s="94">
        <v>40</v>
      </c>
      <c r="I175" s="94">
        <f t="shared" si="26"/>
        <v>49.6</v>
      </c>
      <c r="J175" s="20">
        <v>0.24</v>
      </c>
    </row>
    <row r="176" spans="1:42" ht="30">
      <c r="A176" s="4" t="s">
        <v>527</v>
      </c>
      <c r="B176" s="70" t="s">
        <v>55</v>
      </c>
      <c r="C176" s="6">
        <v>41020190694</v>
      </c>
      <c r="D176" s="8" t="s">
        <v>267</v>
      </c>
      <c r="E176" s="8">
        <v>10</v>
      </c>
      <c r="F176" s="93">
        <f>E176*H176</f>
        <v>140</v>
      </c>
      <c r="G176" s="93">
        <f t="shared" ref="G176:G184" si="27">F176+F176*J176</f>
        <v>173.6</v>
      </c>
      <c r="H176" s="94">
        <v>14</v>
      </c>
      <c r="I176" s="94">
        <f t="shared" si="26"/>
        <v>17.36</v>
      </c>
      <c r="J176" s="20">
        <v>0.24</v>
      </c>
    </row>
    <row r="177" spans="1:42" ht="15.75">
      <c r="A177" s="4" t="s">
        <v>528</v>
      </c>
      <c r="B177" s="70" t="s">
        <v>263</v>
      </c>
      <c r="C177" s="6"/>
      <c r="D177" s="8" t="s">
        <v>258</v>
      </c>
      <c r="E177" s="8">
        <v>1</v>
      </c>
      <c r="F177" s="93">
        <f t="shared" si="21"/>
        <v>310</v>
      </c>
      <c r="G177" s="93">
        <f t="shared" si="27"/>
        <v>384.4</v>
      </c>
      <c r="H177" s="94">
        <v>310</v>
      </c>
      <c r="I177" s="94">
        <f t="shared" si="26"/>
        <v>384.4</v>
      </c>
      <c r="J177" s="20">
        <v>0.24</v>
      </c>
    </row>
    <row r="178" spans="1:42" s="58" customFormat="1" ht="30.75">
      <c r="A178" s="4" t="s">
        <v>529</v>
      </c>
      <c r="B178" s="70" t="s">
        <v>264</v>
      </c>
      <c r="C178" s="6"/>
      <c r="D178" s="8" t="s">
        <v>266</v>
      </c>
      <c r="E178" s="8">
        <v>1</v>
      </c>
      <c r="F178" s="93">
        <f t="shared" si="21"/>
        <v>525</v>
      </c>
      <c r="G178" s="93">
        <f t="shared" si="27"/>
        <v>651</v>
      </c>
      <c r="H178" s="94">
        <v>525</v>
      </c>
      <c r="I178" s="94">
        <f t="shared" si="26"/>
        <v>651</v>
      </c>
      <c r="J178" s="20">
        <v>0.24</v>
      </c>
      <c r="K178"/>
      <c r="L178"/>
      <c r="M178"/>
      <c r="N178"/>
      <c r="O178"/>
      <c r="P178"/>
      <c r="Q178"/>
      <c r="R178"/>
      <c r="S178"/>
      <c r="T178"/>
      <c r="U178"/>
      <c r="V178"/>
      <c r="W178"/>
      <c r="X178"/>
      <c r="Y178"/>
      <c r="Z178"/>
      <c r="AA178"/>
      <c r="AB178"/>
      <c r="AC178"/>
      <c r="AD178"/>
      <c r="AE178"/>
      <c r="AF178"/>
      <c r="AG178"/>
      <c r="AH178"/>
      <c r="AI178"/>
      <c r="AJ178"/>
      <c r="AK178"/>
      <c r="AL178"/>
      <c r="AM178"/>
      <c r="AN178"/>
      <c r="AO178"/>
      <c r="AP178"/>
    </row>
    <row r="179" spans="1:42" ht="45">
      <c r="A179" s="4" t="s">
        <v>530</v>
      </c>
      <c r="B179" s="70" t="s">
        <v>306</v>
      </c>
      <c r="C179" s="6"/>
      <c r="D179" s="8" t="s">
        <v>215</v>
      </c>
      <c r="E179" s="8">
        <v>5</v>
      </c>
      <c r="F179" s="93">
        <f t="shared" si="21"/>
        <v>1025</v>
      </c>
      <c r="G179" s="93">
        <f t="shared" si="27"/>
        <v>1271</v>
      </c>
      <c r="H179" s="94">
        <v>205</v>
      </c>
      <c r="I179" s="94">
        <f t="shared" si="26"/>
        <v>254.2</v>
      </c>
      <c r="J179" s="20">
        <v>0.24</v>
      </c>
    </row>
    <row r="180" spans="1:42" ht="30">
      <c r="A180" s="4" t="s">
        <v>531</v>
      </c>
      <c r="B180" s="69" t="s">
        <v>307</v>
      </c>
      <c r="C180" s="6"/>
      <c r="D180" s="8" t="s">
        <v>122</v>
      </c>
      <c r="E180" s="8">
        <v>5</v>
      </c>
      <c r="F180" s="93">
        <f t="shared" si="21"/>
        <v>900</v>
      </c>
      <c r="G180" s="93">
        <f t="shared" si="27"/>
        <v>1116</v>
      </c>
      <c r="H180" s="94">
        <v>180</v>
      </c>
      <c r="I180" s="94">
        <f t="shared" si="26"/>
        <v>223.2</v>
      </c>
      <c r="J180" s="20">
        <v>0.24</v>
      </c>
    </row>
    <row r="181" spans="1:42">
      <c r="A181" s="4" t="s">
        <v>532</v>
      </c>
      <c r="B181" s="69" t="s">
        <v>308</v>
      </c>
      <c r="C181" s="6"/>
      <c r="D181" s="8" t="s">
        <v>216</v>
      </c>
      <c r="E181" s="8">
        <v>2</v>
      </c>
      <c r="F181" s="93">
        <f t="shared" si="21"/>
        <v>296</v>
      </c>
      <c r="G181" s="93">
        <f t="shared" si="27"/>
        <v>367.03999999999996</v>
      </c>
      <c r="H181" s="94">
        <v>148</v>
      </c>
      <c r="I181" s="94">
        <f t="shared" si="26"/>
        <v>183.51999999999998</v>
      </c>
      <c r="J181" s="20">
        <v>0.24</v>
      </c>
    </row>
    <row r="182" spans="1:42" ht="30">
      <c r="A182" s="4" t="s">
        <v>533</v>
      </c>
      <c r="B182" s="69" t="s">
        <v>309</v>
      </c>
      <c r="C182" s="6"/>
      <c r="D182" s="8" t="s">
        <v>254</v>
      </c>
      <c r="E182" s="8">
        <v>1</v>
      </c>
      <c r="F182" s="93">
        <f t="shared" si="21"/>
        <v>720</v>
      </c>
      <c r="G182" s="93">
        <f t="shared" si="27"/>
        <v>763.2</v>
      </c>
      <c r="H182" s="94">
        <v>720</v>
      </c>
      <c r="I182" s="94">
        <f t="shared" si="26"/>
        <v>763.2</v>
      </c>
      <c r="J182" s="102">
        <v>0.06</v>
      </c>
    </row>
    <row r="183" spans="1:42" ht="30">
      <c r="A183" s="4" t="s">
        <v>534</v>
      </c>
      <c r="B183" s="69" t="s">
        <v>217</v>
      </c>
      <c r="C183" s="6"/>
      <c r="D183" s="8" t="s">
        <v>218</v>
      </c>
      <c r="E183" s="8">
        <v>1</v>
      </c>
      <c r="F183" s="93">
        <f t="shared" si="21"/>
        <v>50</v>
      </c>
      <c r="G183" s="93">
        <f t="shared" si="27"/>
        <v>53</v>
      </c>
      <c r="H183" s="113">
        <v>50</v>
      </c>
      <c r="I183" s="94">
        <f t="shared" si="26"/>
        <v>53</v>
      </c>
      <c r="J183" s="102">
        <v>0.06</v>
      </c>
    </row>
    <row r="184" spans="1:42" ht="30">
      <c r="A184" s="4" t="s">
        <v>535</v>
      </c>
      <c r="B184" s="69" t="s">
        <v>0</v>
      </c>
      <c r="C184" s="6"/>
      <c r="D184" s="8" t="s">
        <v>92</v>
      </c>
      <c r="E184" s="8">
        <v>1</v>
      </c>
      <c r="F184" s="93">
        <f t="shared" ref="F184:F234" si="28">E184*H184</f>
        <v>650</v>
      </c>
      <c r="G184" s="93">
        <f t="shared" si="27"/>
        <v>689</v>
      </c>
      <c r="H184" s="114">
        <v>650</v>
      </c>
      <c r="I184" s="94">
        <f t="shared" si="26"/>
        <v>689</v>
      </c>
      <c r="J184" s="102">
        <v>0.06</v>
      </c>
    </row>
    <row r="185" spans="1:42" ht="90">
      <c r="A185" s="4" t="s">
        <v>536</v>
      </c>
      <c r="B185" s="154" t="s">
        <v>352</v>
      </c>
      <c r="C185" s="6"/>
      <c r="D185" s="8" t="s">
        <v>93</v>
      </c>
      <c r="E185" s="8">
        <v>2</v>
      </c>
      <c r="F185" s="93">
        <f t="shared" si="28"/>
        <v>1940</v>
      </c>
      <c r="G185" s="93">
        <f>F185+F185*J185</f>
        <v>2192.1999999999998</v>
      </c>
      <c r="H185" s="96">
        <v>970</v>
      </c>
      <c r="I185" s="94">
        <f t="shared" si="26"/>
        <v>1096.0999999999999</v>
      </c>
      <c r="J185" s="102">
        <v>0.13</v>
      </c>
    </row>
    <row r="186" spans="1:42" ht="30">
      <c r="A186" s="4" t="s">
        <v>537</v>
      </c>
      <c r="B186" s="69" t="s">
        <v>76</v>
      </c>
      <c r="C186" s="6"/>
      <c r="D186" s="8" t="s">
        <v>237</v>
      </c>
      <c r="E186" s="8">
        <v>5</v>
      </c>
      <c r="F186" s="93">
        <v>66</v>
      </c>
      <c r="G186" s="93">
        <f t="shared" ref="G186:G207" si="29">F186+F186*J186</f>
        <v>81.84</v>
      </c>
      <c r="H186" s="93">
        <v>66</v>
      </c>
      <c r="I186" s="94">
        <f t="shared" si="26"/>
        <v>81.84</v>
      </c>
      <c r="J186" s="20">
        <v>0.24</v>
      </c>
    </row>
    <row r="187" spans="1:42">
      <c r="A187" s="4" t="s">
        <v>538</v>
      </c>
      <c r="B187" s="80" t="s">
        <v>77</v>
      </c>
      <c r="C187" s="6"/>
      <c r="D187" s="8" t="s">
        <v>98</v>
      </c>
      <c r="E187" s="8">
        <v>1</v>
      </c>
      <c r="F187" s="93">
        <f t="shared" si="28"/>
        <v>160</v>
      </c>
      <c r="G187" s="93">
        <f t="shared" si="29"/>
        <v>169.6</v>
      </c>
      <c r="H187" s="95">
        <v>160</v>
      </c>
      <c r="I187" s="94">
        <f t="shared" si="26"/>
        <v>169.6</v>
      </c>
      <c r="J187" s="20">
        <v>0.06</v>
      </c>
    </row>
    <row r="188" spans="1:42">
      <c r="A188" s="4" t="s">
        <v>539</v>
      </c>
      <c r="B188" s="81" t="s">
        <v>78</v>
      </c>
      <c r="D188" s="8" t="s">
        <v>97</v>
      </c>
      <c r="E188" s="8">
        <v>1</v>
      </c>
      <c r="F188" s="93">
        <f t="shared" si="28"/>
        <v>30</v>
      </c>
      <c r="G188" s="93">
        <f t="shared" si="29"/>
        <v>31.8</v>
      </c>
      <c r="H188" s="115">
        <v>30</v>
      </c>
      <c r="I188" s="94">
        <f t="shared" si="26"/>
        <v>31.8</v>
      </c>
      <c r="J188" s="20">
        <v>0.06</v>
      </c>
      <c r="K188" s="90"/>
      <c r="L188" s="90"/>
      <c r="M188" s="91"/>
      <c r="N188" s="91"/>
      <c r="O188" s="10"/>
    </row>
    <row r="189" spans="1:42">
      <c r="A189" s="4" t="s">
        <v>540</v>
      </c>
      <c r="B189" s="81" t="s">
        <v>79</v>
      </c>
      <c r="C189" s="6"/>
      <c r="D189" s="8" t="s">
        <v>97</v>
      </c>
      <c r="E189" s="8">
        <v>1</v>
      </c>
      <c r="F189" s="93">
        <f t="shared" si="28"/>
        <v>300</v>
      </c>
      <c r="G189" s="93">
        <f t="shared" si="29"/>
        <v>318</v>
      </c>
      <c r="H189" s="95">
        <v>300</v>
      </c>
      <c r="I189" s="94">
        <f t="shared" si="26"/>
        <v>318</v>
      </c>
      <c r="J189" s="20">
        <v>0.06</v>
      </c>
      <c r="K189" s="92"/>
    </row>
    <row r="190" spans="1:42">
      <c r="A190" s="4" t="s">
        <v>541</v>
      </c>
      <c r="B190" s="81" t="s">
        <v>80</v>
      </c>
      <c r="C190" s="6"/>
      <c r="D190" s="8" t="s">
        <v>97</v>
      </c>
      <c r="E190" s="8">
        <v>1</v>
      </c>
      <c r="F190" s="93">
        <f t="shared" si="28"/>
        <v>300</v>
      </c>
      <c r="G190" s="93">
        <f t="shared" si="29"/>
        <v>318</v>
      </c>
      <c r="H190" s="95">
        <v>300</v>
      </c>
      <c r="I190" s="94">
        <f t="shared" si="26"/>
        <v>318</v>
      </c>
      <c r="J190" s="20">
        <v>0.06</v>
      </c>
    </row>
    <row r="191" spans="1:42">
      <c r="A191" s="4" t="s">
        <v>542</v>
      </c>
      <c r="B191" s="82" t="s">
        <v>81</v>
      </c>
      <c r="C191" s="6"/>
      <c r="D191" s="8" t="s">
        <v>97</v>
      </c>
      <c r="E191" s="8">
        <v>1</v>
      </c>
      <c r="F191" s="93">
        <f t="shared" si="28"/>
        <v>180</v>
      </c>
      <c r="G191" s="93">
        <f t="shared" si="29"/>
        <v>190.8</v>
      </c>
      <c r="H191" s="95">
        <v>180</v>
      </c>
      <c r="I191" s="94">
        <f t="shared" si="26"/>
        <v>190.8</v>
      </c>
      <c r="J191" s="20">
        <v>0.06</v>
      </c>
    </row>
    <row r="192" spans="1:42">
      <c r="A192" s="4" t="s">
        <v>543</v>
      </c>
      <c r="B192" s="51" t="s">
        <v>284</v>
      </c>
      <c r="C192" s="6"/>
      <c r="D192" s="8" t="s">
        <v>99</v>
      </c>
      <c r="E192" s="8">
        <v>1</v>
      </c>
      <c r="F192" s="93">
        <f t="shared" si="28"/>
        <v>192.5</v>
      </c>
      <c r="G192" s="93">
        <f t="shared" si="29"/>
        <v>204.05</v>
      </c>
      <c r="H192" s="95">
        <v>192.5</v>
      </c>
      <c r="I192" s="94">
        <f t="shared" si="26"/>
        <v>204.05</v>
      </c>
      <c r="J192" s="20">
        <v>0.06</v>
      </c>
    </row>
    <row r="193" spans="1:141">
      <c r="A193" s="4" t="s">
        <v>544</v>
      </c>
      <c r="B193" s="51" t="s">
        <v>285</v>
      </c>
      <c r="C193" s="6"/>
      <c r="D193" s="8" t="s">
        <v>88</v>
      </c>
      <c r="E193" s="8">
        <v>1</v>
      </c>
      <c r="F193" s="93">
        <f t="shared" si="28"/>
        <v>157.5</v>
      </c>
      <c r="G193" s="93">
        <f t="shared" si="29"/>
        <v>166.95</v>
      </c>
      <c r="H193" s="95">
        <v>157.5</v>
      </c>
      <c r="I193" s="94">
        <f t="shared" si="26"/>
        <v>166.95</v>
      </c>
      <c r="J193" s="20">
        <v>0.06</v>
      </c>
    </row>
    <row r="194" spans="1:141">
      <c r="A194" s="4" t="s">
        <v>545</v>
      </c>
      <c r="B194" s="51" t="s">
        <v>286</v>
      </c>
      <c r="C194" s="6"/>
      <c r="D194" s="8" t="s">
        <v>88</v>
      </c>
      <c r="E194" s="8">
        <v>1</v>
      </c>
      <c r="F194" s="93">
        <f t="shared" si="28"/>
        <v>193</v>
      </c>
      <c r="G194" s="93">
        <f t="shared" si="29"/>
        <v>204.58</v>
      </c>
      <c r="H194" s="95">
        <v>193</v>
      </c>
      <c r="I194" s="94">
        <f t="shared" si="26"/>
        <v>204.58</v>
      </c>
      <c r="J194" s="20">
        <v>0.06</v>
      </c>
    </row>
    <row r="195" spans="1:141">
      <c r="A195" s="4" t="s">
        <v>546</v>
      </c>
      <c r="B195" s="70" t="s">
        <v>5</v>
      </c>
      <c r="C195" s="6"/>
      <c r="D195" s="8" t="s">
        <v>100</v>
      </c>
      <c r="E195" s="8">
        <v>1</v>
      </c>
      <c r="F195" s="93">
        <f t="shared" si="28"/>
        <v>467</v>
      </c>
      <c r="G195" s="93">
        <f t="shared" si="29"/>
        <v>495.02</v>
      </c>
      <c r="H195" s="95">
        <v>467</v>
      </c>
      <c r="I195" s="94">
        <f t="shared" si="26"/>
        <v>495.02</v>
      </c>
      <c r="J195" s="20">
        <v>0.06</v>
      </c>
    </row>
    <row r="196" spans="1:141">
      <c r="A196" s="4" t="s">
        <v>547</v>
      </c>
      <c r="B196" s="70" t="s">
        <v>73</v>
      </c>
      <c r="C196" s="6"/>
      <c r="D196" s="8" t="s">
        <v>100</v>
      </c>
      <c r="E196" s="8">
        <v>1</v>
      </c>
      <c r="F196" s="93">
        <f t="shared" si="28"/>
        <v>425</v>
      </c>
      <c r="G196" s="93">
        <f t="shared" si="29"/>
        <v>450.5</v>
      </c>
      <c r="H196" s="95">
        <v>425</v>
      </c>
      <c r="I196" s="94">
        <f t="shared" si="26"/>
        <v>450.5</v>
      </c>
      <c r="J196" s="20">
        <v>0.06</v>
      </c>
    </row>
    <row r="197" spans="1:141">
      <c r="A197" s="4" t="s">
        <v>548</v>
      </c>
      <c r="B197" s="70" t="s">
        <v>6</v>
      </c>
      <c r="C197" s="6"/>
      <c r="D197" s="8" t="s">
        <v>100</v>
      </c>
      <c r="E197" s="8">
        <v>1</v>
      </c>
      <c r="F197" s="93">
        <f t="shared" si="28"/>
        <v>264</v>
      </c>
      <c r="G197" s="93">
        <f t="shared" si="29"/>
        <v>279.83999999999997</v>
      </c>
      <c r="H197" s="95">
        <v>264</v>
      </c>
      <c r="I197" s="94">
        <f t="shared" si="26"/>
        <v>279.83999999999997</v>
      </c>
      <c r="J197" s="20">
        <v>0.06</v>
      </c>
    </row>
    <row r="198" spans="1:141">
      <c r="A198" s="4" t="s">
        <v>549</v>
      </c>
      <c r="B198" s="70" t="s">
        <v>7</v>
      </c>
      <c r="C198" s="6"/>
      <c r="D198" s="8" t="s">
        <v>101</v>
      </c>
      <c r="E198" s="8">
        <v>1</v>
      </c>
      <c r="F198" s="93">
        <f t="shared" si="28"/>
        <v>132</v>
      </c>
      <c r="G198" s="93">
        <f t="shared" si="29"/>
        <v>139.91999999999999</v>
      </c>
      <c r="H198" s="95">
        <v>132</v>
      </c>
      <c r="I198" s="94">
        <f t="shared" si="26"/>
        <v>139.91999999999999</v>
      </c>
      <c r="J198" s="20">
        <v>0.06</v>
      </c>
    </row>
    <row r="199" spans="1:141">
      <c r="A199" s="4" t="s">
        <v>550</v>
      </c>
      <c r="B199" s="70" t="s">
        <v>9</v>
      </c>
      <c r="C199" s="6"/>
      <c r="D199" s="8" t="s">
        <v>100</v>
      </c>
      <c r="E199" s="8">
        <v>1</v>
      </c>
      <c r="F199" s="93">
        <f t="shared" si="28"/>
        <v>105</v>
      </c>
      <c r="G199" s="93">
        <f t="shared" si="29"/>
        <v>130.19999999999999</v>
      </c>
      <c r="H199" s="95">
        <v>105</v>
      </c>
      <c r="I199" s="94">
        <f t="shared" si="26"/>
        <v>130.19999999999999</v>
      </c>
      <c r="J199" s="20">
        <v>0.24</v>
      </c>
    </row>
    <row r="200" spans="1:141">
      <c r="A200" s="4" t="s">
        <v>551</v>
      </c>
      <c r="B200" s="70" t="s">
        <v>10</v>
      </c>
      <c r="C200" s="6"/>
      <c r="D200" s="8" t="s">
        <v>102</v>
      </c>
      <c r="E200" s="8">
        <v>1</v>
      </c>
      <c r="F200" s="93">
        <f t="shared" si="28"/>
        <v>330</v>
      </c>
      <c r="G200" s="93">
        <f t="shared" si="29"/>
        <v>349.8</v>
      </c>
      <c r="H200" s="95">
        <v>330</v>
      </c>
      <c r="I200" s="94">
        <f t="shared" si="26"/>
        <v>349.8</v>
      </c>
      <c r="J200" s="20">
        <v>0.06</v>
      </c>
    </row>
    <row r="201" spans="1:141">
      <c r="A201" s="4" t="s">
        <v>552</v>
      </c>
      <c r="B201" s="70" t="s">
        <v>74</v>
      </c>
      <c r="C201" s="6"/>
      <c r="D201" s="8" t="s">
        <v>102</v>
      </c>
      <c r="E201" s="8">
        <v>1</v>
      </c>
      <c r="F201" s="93">
        <f t="shared" si="28"/>
        <v>180</v>
      </c>
      <c r="G201" s="93">
        <f t="shared" si="29"/>
        <v>190.8</v>
      </c>
      <c r="H201" s="95">
        <v>180</v>
      </c>
      <c r="I201" s="94">
        <f t="shared" si="26"/>
        <v>190.8</v>
      </c>
      <c r="J201" s="20">
        <v>0.06</v>
      </c>
    </row>
    <row r="202" spans="1:141">
      <c r="A202" s="4" t="s">
        <v>553</v>
      </c>
      <c r="B202" s="70" t="s">
        <v>75</v>
      </c>
      <c r="C202" s="2"/>
      <c r="D202" s="5" t="s">
        <v>100</v>
      </c>
      <c r="E202" s="8">
        <v>1</v>
      </c>
      <c r="F202" s="93">
        <f t="shared" si="28"/>
        <v>400</v>
      </c>
      <c r="G202" s="93">
        <f>F202+F202*J202</f>
        <v>424</v>
      </c>
      <c r="H202" s="95">
        <v>400</v>
      </c>
      <c r="I202" s="94">
        <f t="shared" si="26"/>
        <v>424</v>
      </c>
      <c r="J202" s="20">
        <v>0.06</v>
      </c>
    </row>
    <row r="203" spans="1:141">
      <c r="A203" s="4" t="s">
        <v>554</v>
      </c>
      <c r="B203" s="70" t="s">
        <v>11</v>
      </c>
      <c r="C203" s="2"/>
      <c r="D203" s="5" t="s">
        <v>100</v>
      </c>
      <c r="E203" s="8">
        <v>1</v>
      </c>
      <c r="F203" s="93">
        <f t="shared" si="28"/>
        <v>510.6</v>
      </c>
      <c r="G203" s="93">
        <f t="shared" si="29"/>
        <v>541.23599999999999</v>
      </c>
      <c r="H203" s="95">
        <v>510.6</v>
      </c>
      <c r="I203" s="94">
        <f t="shared" si="26"/>
        <v>541.23599999999999</v>
      </c>
      <c r="J203" s="20">
        <v>0.06</v>
      </c>
    </row>
    <row r="204" spans="1:141">
      <c r="A204" s="4" t="s">
        <v>555</v>
      </c>
      <c r="B204" s="70" t="s">
        <v>13</v>
      </c>
      <c r="C204" s="2"/>
      <c r="D204" s="5" t="s">
        <v>100</v>
      </c>
      <c r="E204" s="8">
        <v>1</v>
      </c>
      <c r="F204" s="93">
        <f t="shared" si="28"/>
        <v>187</v>
      </c>
      <c r="G204" s="93">
        <f t="shared" si="29"/>
        <v>198.22</v>
      </c>
      <c r="H204" s="95">
        <v>187</v>
      </c>
      <c r="I204" s="94">
        <f t="shared" si="26"/>
        <v>198.22</v>
      </c>
      <c r="J204" s="20">
        <v>0.06</v>
      </c>
    </row>
    <row r="205" spans="1:141">
      <c r="A205" s="4" t="s">
        <v>556</v>
      </c>
      <c r="B205" s="70" t="s">
        <v>313</v>
      </c>
      <c r="C205" s="2"/>
      <c r="D205" s="5" t="s">
        <v>173</v>
      </c>
      <c r="E205" s="8">
        <v>1</v>
      </c>
      <c r="F205" s="93">
        <f t="shared" si="28"/>
        <v>711.42</v>
      </c>
      <c r="G205" s="93">
        <f t="shared" si="29"/>
        <v>754.10519999999997</v>
      </c>
      <c r="H205" s="95">
        <v>711.42</v>
      </c>
      <c r="I205" s="94">
        <f t="shared" si="26"/>
        <v>754.10519999999997</v>
      </c>
      <c r="J205" s="20">
        <v>0.06</v>
      </c>
    </row>
    <row r="206" spans="1:141">
      <c r="A206" s="4" t="s">
        <v>557</v>
      </c>
      <c r="B206" s="70" t="s">
        <v>290</v>
      </c>
      <c r="C206" s="2"/>
      <c r="D206" s="5" t="s">
        <v>100</v>
      </c>
      <c r="E206" s="8">
        <v>1</v>
      </c>
      <c r="F206" s="93">
        <f t="shared" si="28"/>
        <v>425.07</v>
      </c>
      <c r="G206" s="93">
        <f t="shared" si="29"/>
        <v>450.57420000000002</v>
      </c>
      <c r="H206" s="95">
        <v>425.07</v>
      </c>
      <c r="I206" s="94">
        <f t="shared" si="26"/>
        <v>450.57420000000002</v>
      </c>
      <c r="J206" s="20">
        <v>0.06</v>
      </c>
    </row>
    <row r="207" spans="1:141">
      <c r="A207" s="4" t="s">
        <v>558</v>
      </c>
      <c r="B207" s="1" t="s">
        <v>289</v>
      </c>
      <c r="C207" s="2"/>
      <c r="D207" s="5" t="s">
        <v>100</v>
      </c>
      <c r="E207" s="8">
        <v>1</v>
      </c>
      <c r="F207" s="93">
        <f t="shared" si="28"/>
        <v>331.6</v>
      </c>
      <c r="G207" s="93">
        <f t="shared" si="29"/>
        <v>351.49600000000004</v>
      </c>
      <c r="H207" s="95">
        <v>331.6</v>
      </c>
      <c r="I207" s="94">
        <f t="shared" si="26"/>
        <v>351.49600000000004</v>
      </c>
      <c r="J207" s="20">
        <v>0.06</v>
      </c>
    </row>
    <row r="208" spans="1:141" s="48" customFormat="1">
      <c r="A208" s="4" t="s">
        <v>559</v>
      </c>
      <c r="B208" s="70" t="s">
        <v>238</v>
      </c>
      <c r="C208" s="51"/>
      <c r="D208" s="5" t="s">
        <v>239</v>
      </c>
      <c r="E208" s="8">
        <v>1</v>
      </c>
      <c r="F208" s="93">
        <f t="shared" si="28"/>
        <v>795</v>
      </c>
      <c r="G208" s="93">
        <f>F208+F208*J208</f>
        <v>842.7</v>
      </c>
      <c r="H208" s="96">
        <v>795</v>
      </c>
      <c r="I208" s="94">
        <f t="shared" si="26"/>
        <v>842.7</v>
      </c>
      <c r="J208" s="20">
        <v>0.06</v>
      </c>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c r="BQ208" s="50"/>
      <c r="BR208" s="50"/>
      <c r="BS208" s="50"/>
      <c r="BT208" s="50"/>
      <c r="BU208" s="50"/>
      <c r="BV208" s="50"/>
      <c r="BW208" s="50"/>
      <c r="BX208" s="50"/>
      <c r="BY208" s="50"/>
      <c r="BZ208" s="50"/>
      <c r="CA208" s="50"/>
      <c r="CB208" s="50"/>
      <c r="CC208" s="50"/>
      <c r="CD208" s="50"/>
      <c r="CE208" s="50"/>
      <c r="CF208" s="50"/>
      <c r="CG208" s="50"/>
      <c r="CH208" s="50"/>
      <c r="CI208" s="50"/>
      <c r="CJ208" s="50"/>
      <c r="CK208" s="50"/>
      <c r="CL208" s="50"/>
      <c r="CM208" s="50"/>
      <c r="CN208" s="50"/>
      <c r="CO208" s="50"/>
      <c r="CP208" s="50"/>
      <c r="CQ208" s="50"/>
      <c r="CR208" s="50"/>
      <c r="CS208" s="50"/>
      <c r="CT208" s="50"/>
      <c r="CU208" s="50"/>
      <c r="CV208" s="50"/>
      <c r="CW208" s="50"/>
      <c r="CX208" s="50"/>
      <c r="CY208" s="50"/>
      <c r="CZ208" s="50"/>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row>
    <row r="209" spans="1:141" s="48" customFormat="1" ht="30">
      <c r="A209" s="4" t="s">
        <v>560</v>
      </c>
      <c r="B209" s="70" t="s">
        <v>329</v>
      </c>
      <c r="C209" s="52"/>
      <c r="D209" s="5" t="s">
        <v>119</v>
      </c>
      <c r="E209" s="8">
        <v>1</v>
      </c>
      <c r="F209" s="93">
        <f t="shared" si="28"/>
        <v>125</v>
      </c>
      <c r="G209" s="93">
        <f t="shared" ref="G209:G234" si="30">F209+F209*J209</f>
        <v>132.5</v>
      </c>
      <c r="H209" s="96">
        <v>125</v>
      </c>
      <c r="I209" s="94">
        <f t="shared" si="26"/>
        <v>132.5</v>
      </c>
      <c r="J209" s="20">
        <v>0.06</v>
      </c>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c r="BQ209" s="50"/>
      <c r="BR209" s="50"/>
      <c r="BS209" s="50"/>
      <c r="BT209" s="50"/>
      <c r="BU209" s="50"/>
      <c r="BV209" s="50"/>
      <c r="BW209" s="50"/>
      <c r="BX209" s="50"/>
      <c r="BY209" s="50"/>
      <c r="BZ209" s="50"/>
      <c r="CA209" s="50"/>
      <c r="CB209" s="50"/>
      <c r="CC209" s="50"/>
      <c r="CD209" s="50"/>
      <c r="CE209" s="50"/>
      <c r="CF209" s="50"/>
      <c r="CG209" s="50"/>
      <c r="CH209" s="50"/>
      <c r="CI209" s="50"/>
      <c r="CJ209" s="50"/>
      <c r="CK209" s="50"/>
      <c r="CL209" s="50"/>
      <c r="CM209" s="50"/>
      <c r="CN209" s="50"/>
      <c r="CO209" s="50"/>
      <c r="CP209" s="50"/>
      <c r="CQ209" s="50"/>
      <c r="CR209" s="50"/>
      <c r="CS209" s="50"/>
      <c r="CT209" s="50"/>
      <c r="CU209" s="50"/>
      <c r="CV209" s="50"/>
      <c r="CW209" s="50"/>
      <c r="CX209" s="50"/>
      <c r="CY209" s="50"/>
      <c r="CZ209" s="50"/>
      <c r="DA209" s="50"/>
      <c r="DB209" s="50"/>
      <c r="DC209" s="50"/>
      <c r="DD209" s="50"/>
      <c r="DE209" s="50"/>
      <c r="DF209" s="50"/>
      <c r="DG209" s="50"/>
      <c r="DH209" s="50"/>
      <c r="DI209" s="50"/>
      <c r="DJ209" s="50"/>
      <c r="DK209" s="50"/>
      <c r="DL209" s="50"/>
      <c r="DM209" s="50"/>
      <c r="DN209" s="50"/>
      <c r="DO209" s="50"/>
      <c r="DP209" s="50"/>
      <c r="DQ209" s="50"/>
      <c r="DR209" s="50"/>
      <c r="DS209" s="50"/>
      <c r="DT209" s="50"/>
      <c r="DU209" s="50"/>
      <c r="DV209" s="50"/>
      <c r="DW209" s="50"/>
      <c r="DX209" s="50"/>
      <c r="DY209" s="50"/>
      <c r="DZ209" s="50"/>
      <c r="EA209" s="50"/>
      <c r="EB209" s="50"/>
      <c r="EC209" s="50"/>
      <c r="ED209" s="50"/>
      <c r="EE209" s="50"/>
      <c r="EF209" s="50"/>
      <c r="EG209" s="50"/>
      <c r="EH209" s="50"/>
      <c r="EI209" s="50"/>
      <c r="EJ209" s="50"/>
      <c r="EK209" s="50"/>
    </row>
    <row r="210" spans="1:141" s="48" customFormat="1" ht="30">
      <c r="A210" s="4" t="s">
        <v>561</v>
      </c>
      <c r="B210" s="70" t="s">
        <v>240</v>
      </c>
      <c r="C210" s="52"/>
      <c r="D210" s="5" t="s">
        <v>241</v>
      </c>
      <c r="E210" s="8">
        <v>1</v>
      </c>
      <c r="F210" s="93">
        <f t="shared" si="28"/>
        <v>125</v>
      </c>
      <c r="G210" s="93">
        <f t="shared" si="30"/>
        <v>132.5</v>
      </c>
      <c r="H210" s="96">
        <v>125</v>
      </c>
      <c r="I210" s="94">
        <f t="shared" si="26"/>
        <v>132.5</v>
      </c>
      <c r="J210" s="20">
        <v>0.06</v>
      </c>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c r="BQ210" s="50"/>
      <c r="BR210" s="50"/>
      <c r="BS210" s="50"/>
      <c r="BT210" s="50"/>
      <c r="BU210" s="50"/>
      <c r="BV210" s="50"/>
      <c r="BW210" s="50"/>
      <c r="BX210" s="50"/>
      <c r="BY210" s="50"/>
      <c r="BZ210" s="50"/>
      <c r="CA210" s="50"/>
      <c r="CB210" s="50"/>
      <c r="CC210" s="50"/>
      <c r="CD210" s="50"/>
      <c r="CE210" s="50"/>
      <c r="CF210" s="50"/>
      <c r="CG210" s="50"/>
      <c r="CH210" s="50"/>
      <c r="CI210" s="50"/>
      <c r="CJ210" s="50"/>
      <c r="CK210" s="50"/>
      <c r="CL210" s="50"/>
      <c r="CM210" s="50"/>
      <c r="CN210" s="50"/>
      <c r="CO210" s="50"/>
      <c r="CP210" s="50"/>
      <c r="CQ210" s="50"/>
      <c r="CR210" s="50"/>
      <c r="CS210" s="50"/>
      <c r="CT210" s="50"/>
      <c r="CU210" s="50"/>
      <c r="CV210" s="50"/>
      <c r="CW210" s="50"/>
      <c r="CX210" s="50"/>
      <c r="CY210" s="50"/>
      <c r="CZ210" s="50"/>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row>
    <row r="211" spans="1:141" s="48" customFormat="1">
      <c r="A211" s="4" t="s">
        <v>562</v>
      </c>
      <c r="B211" s="74" t="s">
        <v>242</v>
      </c>
      <c r="C211" s="52"/>
      <c r="D211" s="5" t="s">
        <v>173</v>
      </c>
      <c r="E211" s="8">
        <v>2</v>
      </c>
      <c r="F211" s="93">
        <f t="shared" si="28"/>
        <v>540</v>
      </c>
      <c r="G211" s="93">
        <f t="shared" si="30"/>
        <v>572.4</v>
      </c>
      <c r="H211" s="96">
        <v>270</v>
      </c>
      <c r="I211" s="94">
        <f t="shared" si="26"/>
        <v>286.2</v>
      </c>
      <c r="J211" s="20">
        <v>0.06</v>
      </c>
      <c r="K211" s="50"/>
      <c r="L211" s="50"/>
      <c r="M211" s="50"/>
      <c r="N211" s="50"/>
      <c r="O211" s="50"/>
      <c r="P211" s="50"/>
      <c r="Q211" s="50"/>
      <c r="R211" s="50"/>
      <c r="S211" s="50"/>
      <c r="T211" s="50"/>
      <c r="U211" s="50"/>
      <c r="V211" s="50"/>
      <c r="W211" s="50"/>
      <c r="X211" s="50"/>
      <c r="Y211" s="50"/>
      <c r="Z211" s="50"/>
      <c r="AA211" s="50"/>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c r="BQ211" s="50"/>
      <c r="BR211" s="50"/>
      <c r="BS211" s="50"/>
      <c r="BT211" s="50"/>
      <c r="BU211" s="50"/>
      <c r="BV211" s="50"/>
      <c r="BW211" s="50"/>
      <c r="BX211" s="50"/>
      <c r="BY211" s="50"/>
      <c r="BZ211" s="50"/>
      <c r="CA211" s="50"/>
      <c r="CB211" s="50"/>
      <c r="CC211" s="50"/>
      <c r="CD211" s="50"/>
      <c r="CE211" s="50"/>
      <c r="CF211" s="50"/>
      <c r="CG211" s="50"/>
      <c r="CH211" s="50"/>
      <c r="CI211" s="50"/>
      <c r="CJ211" s="50"/>
      <c r="CK211" s="50"/>
      <c r="CL211" s="50"/>
      <c r="CM211" s="50"/>
      <c r="CN211" s="50"/>
      <c r="CO211" s="50"/>
      <c r="CP211" s="50"/>
      <c r="CQ211" s="50"/>
      <c r="CR211" s="50"/>
      <c r="CS211" s="50"/>
      <c r="CT211" s="50"/>
      <c r="CU211" s="50"/>
      <c r="CV211" s="50"/>
      <c r="CW211" s="50"/>
      <c r="CX211" s="50"/>
      <c r="CY211" s="50"/>
      <c r="CZ211" s="50"/>
      <c r="DA211" s="50"/>
      <c r="DB211" s="50"/>
      <c r="DC211" s="50"/>
      <c r="DD211" s="50"/>
      <c r="DE211" s="50"/>
      <c r="DF211" s="50"/>
      <c r="DG211" s="50"/>
      <c r="DH211" s="50"/>
      <c r="DI211" s="50"/>
      <c r="DJ211" s="50"/>
      <c r="DK211" s="50"/>
      <c r="DL211" s="50"/>
      <c r="DM211" s="50"/>
      <c r="DN211" s="50"/>
      <c r="DO211" s="50"/>
      <c r="DP211" s="50"/>
      <c r="DQ211" s="50"/>
      <c r="DR211" s="50"/>
      <c r="DS211" s="50"/>
      <c r="DT211" s="50"/>
      <c r="DU211" s="50"/>
      <c r="DV211" s="50"/>
      <c r="DW211" s="50"/>
      <c r="DX211" s="50"/>
      <c r="DY211" s="50"/>
      <c r="DZ211" s="50"/>
      <c r="EA211" s="50"/>
      <c r="EB211" s="50"/>
      <c r="EC211" s="50"/>
      <c r="ED211" s="50"/>
      <c r="EE211" s="50"/>
      <c r="EF211" s="50"/>
      <c r="EG211" s="50"/>
      <c r="EH211" s="50"/>
      <c r="EI211" s="50"/>
      <c r="EJ211" s="50"/>
      <c r="EK211" s="50"/>
    </row>
    <row r="212" spans="1:141" s="48" customFormat="1">
      <c r="A212" s="4" t="s">
        <v>563</v>
      </c>
      <c r="B212" s="70" t="s">
        <v>243</v>
      </c>
      <c r="C212" s="51"/>
      <c r="D212" s="5" t="s">
        <v>244</v>
      </c>
      <c r="E212" s="8">
        <v>1</v>
      </c>
      <c r="F212" s="93">
        <f t="shared" si="28"/>
        <v>396</v>
      </c>
      <c r="G212" s="93">
        <f t="shared" si="30"/>
        <v>419.76</v>
      </c>
      <c r="H212" s="96">
        <v>396</v>
      </c>
      <c r="I212" s="94">
        <f t="shared" si="26"/>
        <v>419.76</v>
      </c>
      <c r="J212" s="20">
        <v>0.06</v>
      </c>
      <c r="K212" s="50"/>
      <c r="L212" s="50"/>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c r="BQ212" s="50"/>
      <c r="BR212" s="50"/>
      <c r="BS212" s="50"/>
      <c r="BT212" s="50"/>
      <c r="BU212" s="50"/>
      <c r="BV212" s="50"/>
      <c r="BW212" s="50"/>
      <c r="BX212" s="50"/>
      <c r="BY212" s="50"/>
      <c r="BZ212" s="50"/>
      <c r="CA212" s="50"/>
      <c r="CB212" s="50"/>
      <c r="CC212" s="50"/>
      <c r="CD212" s="50"/>
      <c r="CE212" s="50"/>
      <c r="CF212" s="50"/>
      <c r="CG212" s="50"/>
      <c r="CH212" s="50"/>
      <c r="CI212" s="50"/>
      <c r="CJ212" s="50"/>
      <c r="CK212" s="50"/>
      <c r="CL212" s="50"/>
      <c r="CM212" s="50"/>
      <c r="CN212" s="50"/>
      <c r="CO212" s="50"/>
      <c r="CP212" s="50"/>
      <c r="CQ212" s="50"/>
      <c r="CR212" s="50"/>
      <c r="CS212" s="50"/>
      <c r="CT212" s="50"/>
      <c r="CU212" s="50"/>
      <c r="CV212" s="50"/>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row>
    <row r="213" spans="1:141" s="49" customFormat="1" ht="45">
      <c r="A213" s="4" t="s">
        <v>564</v>
      </c>
      <c r="B213" s="70" t="s">
        <v>247</v>
      </c>
      <c r="C213" s="2"/>
      <c r="D213" s="5" t="s">
        <v>245</v>
      </c>
      <c r="E213" s="8">
        <v>1</v>
      </c>
      <c r="F213" s="96">
        <f t="shared" si="28"/>
        <v>2255</v>
      </c>
      <c r="G213" s="93">
        <f t="shared" si="30"/>
        <v>2796.2</v>
      </c>
      <c r="H213" s="96">
        <v>2255</v>
      </c>
      <c r="I213" s="94">
        <f t="shared" si="26"/>
        <v>2796.2</v>
      </c>
      <c r="J213" s="20">
        <v>0.24</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row>
    <row r="214" spans="1:141" s="49" customFormat="1">
      <c r="A214" s="4" t="s">
        <v>565</v>
      </c>
      <c r="B214" s="70" t="s">
        <v>246</v>
      </c>
      <c r="C214" s="2"/>
      <c r="D214" s="5" t="s">
        <v>141</v>
      </c>
      <c r="E214" s="8">
        <v>1</v>
      </c>
      <c r="F214" s="96">
        <f t="shared" si="28"/>
        <v>538</v>
      </c>
      <c r="G214" s="93">
        <f t="shared" si="30"/>
        <v>570.28</v>
      </c>
      <c r="H214" s="96">
        <v>538</v>
      </c>
      <c r="I214" s="94">
        <f t="shared" si="26"/>
        <v>570.28</v>
      </c>
      <c r="J214" s="20">
        <v>0.06</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row>
    <row r="215" spans="1:141" s="49" customFormat="1" ht="30">
      <c r="A215" s="4" t="s">
        <v>566</v>
      </c>
      <c r="B215" s="83" t="s">
        <v>310</v>
      </c>
      <c r="C215" s="2"/>
      <c r="D215" s="5" t="s">
        <v>117</v>
      </c>
      <c r="E215" s="8">
        <v>1</v>
      </c>
      <c r="F215" s="96">
        <f t="shared" si="28"/>
        <v>300</v>
      </c>
      <c r="G215" s="93">
        <f t="shared" si="30"/>
        <v>318</v>
      </c>
      <c r="H215" s="96">
        <v>300</v>
      </c>
      <c r="I215" s="94">
        <f t="shared" si="26"/>
        <v>318</v>
      </c>
      <c r="J215" s="20">
        <v>0.06</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row>
    <row r="216" spans="1:141" s="49" customFormat="1" ht="60">
      <c r="A216" s="4" t="s">
        <v>567</v>
      </c>
      <c r="B216" s="83" t="s">
        <v>311</v>
      </c>
      <c r="C216" s="2"/>
      <c r="D216" s="5" t="s">
        <v>173</v>
      </c>
      <c r="E216" s="8">
        <v>1</v>
      </c>
      <c r="F216" s="96">
        <f t="shared" si="28"/>
        <v>594.36</v>
      </c>
      <c r="G216" s="93">
        <f t="shared" si="30"/>
        <v>630.02160000000003</v>
      </c>
      <c r="H216" s="96">
        <v>594.36</v>
      </c>
      <c r="I216" s="94">
        <f t="shared" si="26"/>
        <v>630.02160000000003</v>
      </c>
      <c r="J216" s="20">
        <v>0.06</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row>
    <row r="217" spans="1:141" s="49" customFormat="1">
      <c r="A217" s="4" t="s">
        <v>568</v>
      </c>
      <c r="B217" s="83" t="s">
        <v>272</v>
      </c>
      <c r="C217" s="2"/>
      <c r="D217" s="5" t="s">
        <v>213</v>
      </c>
      <c r="E217" s="8">
        <v>1</v>
      </c>
      <c r="F217" s="96">
        <f t="shared" si="28"/>
        <v>760</v>
      </c>
      <c r="G217" s="93">
        <f t="shared" si="30"/>
        <v>805.6</v>
      </c>
      <c r="H217" s="96">
        <v>760</v>
      </c>
      <c r="I217" s="94">
        <f t="shared" si="26"/>
        <v>805.6</v>
      </c>
      <c r="J217" s="20">
        <v>0.06</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row>
    <row r="218" spans="1:141" s="144" customFormat="1">
      <c r="A218" s="4" t="s">
        <v>569</v>
      </c>
      <c r="B218" s="138" t="s">
        <v>330</v>
      </c>
      <c r="C218" s="138"/>
      <c r="D218" s="138"/>
      <c r="E218" s="163">
        <v>1</v>
      </c>
      <c r="F218" s="139">
        <f t="shared" si="28"/>
        <v>1695</v>
      </c>
      <c r="G218" s="140">
        <f t="shared" si="30"/>
        <v>1796.7</v>
      </c>
      <c r="H218" s="141">
        <v>1695</v>
      </c>
      <c r="I218" s="142">
        <f t="shared" si="26"/>
        <v>1796.7</v>
      </c>
      <c r="J218" s="143">
        <v>0.06</v>
      </c>
    </row>
    <row r="219" spans="1:141" s="144" customFormat="1">
      <c r="A219" s="4" t="s">
        <v>570</v>
      </c>
      <c r="B219" s="138" t="s">
        <v>331</v>
      </c>
      <c r="C219" s="138"/>
      <c r="D219" s="138"/>
      <c r="E219" s="164">
        <v>2</v>
      </c>
      <c r="F219" s="139">
        <f t="shared" si="28"/>
        <v>494</v>
      </c>
      <c r="G219" s="140">
        <f t="shared" si="30"/>
        <v>523.64</v>
      </c>
      <c r="H219" s="141">
        <v>247</v>
      </c>
      <c r="I219" s="142">
        <f t="shared" si="26"/>
        <v>261.82</v>
      </c>
      <c r="J219" s="143">
        <v>0.06</v>
      </c>
    </row>
    <row r="220" spans="1:141" s="144" customFormat="1">
      <c r="A220" s="4" t="s">
        <v>571</v>
      </c>
      <c r="B220" s="138" t="s">
        <v>332</v>
      </c>
      <c r="C220" s="138"/>
      <c r="D220" s="138"/>
      <c r="E220" s="164">
        <v>1</v>
      </c>
      <c r="F220" s="139">
        <f t="shared" si="28"/>
        <v>270</v>
      </c>
      <c r="G220" s="140">
        <f t="shared" si="30"/>
        <v>286.2</v>
      </c>
      <c r="H220" s="141">
        <v>270</v>
      </c>
      <c r="I220" s="142">
        <f t="shared" si="26"/>
        <v>286.2</v>
      </c>
      <c r="J220" s="143">
        <v>0.06</v>
      </c>
    </row>
    <row r="221" spans="1:141" s="144" customFormat="1">
      <c r="A221" s="4" t="s">
        <v>572</v>
      </c>
      <c r="B221" s="138" t="s">
        <v>333</v>
      </c>
      <c r="C221" s="138"/>
      <c r="D221" s="138"/>
      <c r="E221" s="164">
        <v>1</v>
      </c>
      <c r="F221" s="139">
        <f t="shared" si="28"/>
        <v>525</v>
      </c>
      <c r="G221" s="140">
        <f t="shared" si="30"/>
        <v>556.5</v>
      </c>
      <c r="H221" s="141">
        <v>525</v>
      </c>
      <c r="I221" s="142">
        <f t="shared" si="26"/>
        <v>556.5</v>
      </c>
      <c r="J221" s="143">
        <v>0.06</v>
      </c>
    </row>
    <row r="222" spans="1:141" s="144" customFormat="1">
      <c r="A222" s="4" t="s">
        <v>573</v>
      </c>
      <c r="B222" s="138" t="s">
        <v>334</v>
      </c>
      <c r="C222" s="145"/>
      <c r="D222" s="138"/>
      <c r="E222" s="164">
        <v>1</v>
      </c>
      <c r="F222" s="139">
        <f t="shared" si="28"/>
        <v>375</v>
      </c>
      <c r="G222" s="140">
        <f t="shared" si="30"/>
        <v>397.5</v>
      </c>
      <c r="H222" s="141">
        <v>375</v>
      </c>
      <c r="I222" s="142">
        <f t="shared" si="26"/>
        <v>397.5</v>
      </c>
      <c r="J222" s="143">
        <v>0.06</v>
      </c>
    </row>
    <row r="223" spans="1:141" s="144" customFormat="1">
      <c r="A223" s="4" t="s">
        <v>574</v>
      </c>
      <c r="B223" s="138" t="s">
        <v>335</v>
      </c>
      <c r="C223" s="138"/>
      <c r="D223" s="138"/>
      <c r="E223" s="164">
        <v>1</v>
      </c>
      <c r="F223" s="139">
        <f t="shared" si="28"/>
        <v>375</v>
      </c>
      <c r="G223" s="140">
        <f t="shared" si="30"/>
        <v>397.5</v>
      </c>
      <c r="H223" s="141">
        <v>375</v>
      </c>
      <c r="I223" s="142">
        <f t="shared" si="26"/>
        <v>397.5</v>
      </c>
      <c r="J223" s="143">
        <v>0.06</v>
      </c>
    </row>
    <row r="224" spans="1:141" s="144" customFormat="1">
      <c r="A224" s="4" t="s">
        <v>575</v>
      </c>
      <c r="B224" s="138" t="s">
        <v>336</v>
      </c>
      <c r="C224" s="138"/>
      <c r="D224" s="138"/>
      <c r="E224" s="164">
        <v>1</v>
      </c>
      <c r="F224" s="139">
        <f t="shared" si="28"/>
        <v>375</v>
      </c>
      <c r="G224" s="140">
        <f t="shared" si="30"/>
        <v>397.5</v>
      </c>
      <c r="H224" s="141">
        <v>375</v>
      </c>
      <c r="I224" s="142">
        <f t="shared" si="26"/>
        <v>397.5</v>
      </c>
      <c r="J224" s="143">
        <v>0.06</v>
      </c>
    </row>
    <row r="225" spans="1:10" s="144" customFormat="1">
      <c r="A225" s="4" t="s">
        <v>576</v>
      </c>
      <c r="B225" s="138" t="s">
        <v>337</v>
      </c>
      <c r="C225" s="138"/>
      <c r="D225" s="138"/>
      <c r="E225" s="164">
        <v>1</v>
      </c>
      <c r="F225" s="139">
        <f t="shared" si="28"/>
        <v>270</v>
      </c>
      <c r="G225" s="140">
        <f t="shared" si="30"/>
        <v>286.2</v>
      </c>
      <c r="H225" s="141">
        <v>270</v>
      </c>
      <c r="I225" s="142">
        <f t="shared" si="26"/>
        <v>286.2</v>
      </c>
      <c r="J225" s="143">
        <v>0.06</v>
      </c>
    </row>
    <row r="226" spans="1:10" s="144" customFormat="1">
      <c r="A226" s="4" t="s">
        <v>577</v>
      </c>
      <c r="B226" s="138" t="s">
        <v>338</v>
      </c>
      <c r="C226" s="138"/>
      <c r="D226" s="138"/>
      <c r="E226" s="164">
        <v>1</v>
      </c>
      <c r="F226" s="139">
        <f t="shared" si="28"/>
        <v>375</v>
      </c>
      <c r="G226" s="140">
        <f t="shared" si="30"/>
        <v>397.5</v>
      </c>
      <c r="H226" s="141">
        <v>375</v>
      </c>
      <c r="I226" s="142">
        <f t="shared" ref="I226:I234" si="31">H226+H226*J226</f>
        <v>397.5</v>
      </c>
      <c r="J226" s="143">
        <v>0.06</v>
      </c>
    </row>
    <row r="227" spans="1:10" s="144" customFormat="1">
      <c r="A227" s="4" t="s">
        <v>578</v>
      </c>
      <c r="B227" s="138" t="s">
        <v>339</v>
      </c>
      <c r="C227" s="138"/>
      <c r="D227" s="138"/>
      <c r="E227" s="164">
        <v>1</v>
      </c>
      <c r="F227" s="139">
        <f>E227*H227</f>
        <v>642.90679999999998</v>
      </c>
      <c r="G227" s="140">
        <f>F227+F227*J227</f>
        <v>797.204432</v>
      </c>
      <c r="H227" s="141">
        <v>642.90679999999998</v>
      </c>
      <c r="I227" s="142">
        <f>H227+H227*J227</f>
        <v>797.204432</v>
      </c>
      <c r="J227" s="143">
        <v>0.24</v>
      </c>
    </row>
    <row r="228" spans="1:10" s="144" customFormat="1">
      <c r="A228" s="4" t="s">
        <v>579</v>
      </c>
      <c r="B228" s="138" t="s">
        <v>340</v>
      </c>
      <c r="C228" s="138"/>
      <c r="D228" s="138"/>
      <c r="E228" s="164">
        <v>1</v>
      </c>
      <c r="F228" s="139">
        <f t="shared" si="28"/>
        <v>719.25959999999998</v>
      </c>
      <c r="G228" s="140">
        <f t="shared" si="30"/>
        <v>891.88190399999996</v>
      </c>
      <c r="H228" s="141">
        <v>719.25959999999998</v>
      </c>
      <c r="I228" s="142">
        <f t="shared" si="31"/>
        <v>891.88190399999996</v>
      </c>
      <c r="J228" s="143">
        <v>0.24</v>
      </c>
    </row>
    <row r="229" spans="1:10" s="144" customFormat="1">
      <c r="A229" s="4" t="s">
        <v>580</v>
      </c>
      <c r="B229" s="138" t="s">
        <v>341</v>
      </c>
      <c r="C229" s="138"/>
      <c r="D229" s="138"/>
      <c r="E229" s="164">
        <v>1</v>
      </c>
      <c r="F229" s="139">
        <f t="shared" si="28"/>
        <v>330</v>
      </c>
      <c r="G229" s="140">
        <f t="shared" si="30"/>
        <v>349.8</v>
      </c>
      <c r="H229" s="141">
        <v>330</v>
      </c>
      <c r="I229" s="142">
        <f t="shared" si="31"/>
        <v>349.8</v>
      </c>
      <c r="J229" s="143">
        <v>0.06</v>
      </c>
    </row>
    <row r="230" spans="1:10" s="144" customFormat="1">
      <c r="A230" s="4" t="s">
        <v>581</v>
      </c>
      <c r="B230" s="138" t="s">
        <v>342</v>
      </c>
      <c r="C230" s="138"/>
      <c r="D230" s="138"/>
      <c r="E230" s="164">
        <v>1</v>
      </c>
      <c r="F230" s="139">
        <f t="shared" si="28"/>
        <v>375</v>
      </c>
      <c r="G230" s="140">
        <f t="shared" si="30"/>
        <v>397.5</v>
      </c>
      <c r="H230" s="141">
        <v>375</v>
      </c>
      <c r="I230" s="142">
        <f t="shared" si="31"/>
        <v>397.5</v>
      </c>
      <c r="J230" s="143">
        <v>0.06</v>
      </c>
    </row>
    <row r="231" spans="1:10" s="144" customFormat="1">
      <c r="A231" s="4" t="s">
        <v>582</v>
      </c>
      <c r="B231" s="138" t="s">
        <v>343</v>
      </c>
      <c r="C231" s="138"/>
      <c r="D231" s="138"/>
      <c r="E231" s="164">
        <v>1</v>
      </c>
      <c r="F231" s="139">
        <f t="shared" si="28"/>
        <v>270</v>
      </c>
      <c r="G231" s="140">
        <f t="shared" si="30"/>
        <v>286.2</v>
      </c>
      <c r="H231" s="141">
        <v>270</v>
      </c>
      <c r="I231" s="142">
        <f t="shared" si="31"/>
        <v>286.2</v>
      </c>
      <c r="J231" s="143">
        <v>0.06</v>
      </c>
    </row>
    <row r="232" spans="1:10" s="144" customFormat="1">
      <c r="A232" s="4" t="s">
        <v>583</v>
      </c>
      <c r="B232" s="138" t="s">
        <v>344</v>
      </c>
      <c r="C232" s="138"/>
      <c r="D232" s="138"/>
      <c r="E232" s="164">
        <v>1</v>
      </c>
      <c r="F232" s="139">
        <f t="shared" si="28"/>
        <v>375</v>
      </c>
      <c r="G232" s="140">
        <f t="shared" si="30"/>
        <v>397.5</v>
      </c>
      <c r="H232" s="141">
        <v>375</v>
      </c>
      <c r="I232" s="142">
        <f t="shared" si="31"/>
        <v>397.5</v>
      </c>
      <c r="J232" s="143">
        <v>0.06</v>
      </c>
    </row>
    <row r="233" spans="1:10" s="144" customFormat="1">
      <c r="A233" s="4" t="s">
        <v>584</v>
      </c>
      <c r="B233" s="138" t="s">
        <v>345</v>
      </c>
      <c r="C233" s="138"/>
      <c r="D233" s="138"/>
      <c r="E233" s="164">
        <v>1</v>
      </c>
      <c r="F233" s="139">
        <f t="shared" si="28"/>
        <v>445.2</v>
      </c>
      <c r="G233" s="140">
        <f t="shared" si="30"/>
        <v>471.91199999999998</v>
      </c>
      <c r="H233" s="141">
        <v>445.2</v>
      </c>
      <c r="I233" s="142">
        <f t="shared" si="31"/>
        <v>471.91199999999998</v>
      </c>
      <c r="J233" s="143">
        <v>0.06</v>
      </c>
    </row>
    <row r="234" spans="1:10" s="144" customFormat="1">
      <c r="A234" s="4" t="s">
        <v>585</v>
      </c>
      <c r="B234" s="138" t="s">
        <v>346</v>
      </c>
      <c r="C234" s="138"/>
      <c r="D234" s="138"/>
      <c r="E234" s="164">
        <v>2</v>
      </c>
      <c r="F234" s="139">
        <f t="shared" si="28"/>
        <v>750</v>
      </c>
      <c r="G234" s="140">
        <f t="shared" si="30"/>
        <v>795</v>
      </c>
      <c r="H234" s="141">
        <v>375</v>
      </c>
      <c r="I234" s="142">
        <f t="shared" si="31"/>
        <v>397.5</v>
      </c>
      <c r="J234" s="143">
        <v>0.06</v>
      </c>
    </row>
    <row r="235" spans="1:10" ht="17.25">
      <c r="A235" s="47"/>
      <c r="B235" s="61"/>
      <c r="D235" s="10"/>
      <c r="F235" s="98">
        <f>SUM(F3:F234)</f>
        <v>231814.71640000003</v>
      </c>
      <c r="J235" s="10"/>
    </row>
    <row r="238" spans="1:10" ht="18.75">
      <c r="B238" s="133"/>
    </row>
    <row r="239" spans="1:10" ht="15.75">
      <c r="A239" s="32"/>
      <c r="B239" s="134"/>
      <c r="C239"/>
      <c r="H239" s="10"/>
      <c r="I239" s="10"/>
    </row>
    <row r="240" spans="1:10">
      <c r="A240" s="34"/>
      <c r="B240" s="35"/>
      <c r="H240" s="10"/>
      <c r="I240" s="10"/>
    </row>
    <row r="241" spans="1:9">
      <c r="A241" s="34"/>
      <c r="B241" s="35"/>
      <c r="H241" s="10"/>
      <c r="I241" s="10"/>
    </row>
    <row r="242" spans="1:9">
      <c r="A242" s="34"/>
      <c r="B242" s="155"/>
      <c r="H242" s="10"/>
      <c r="I242" s="10"/>
    </row>
    <row r="243" spans="1:9">
      <c r="A243" s="34"/>
      <c r="B243" s="161"/>
      <c r="H243" s="10"/>
      <c r="I243" s="10"/>
    </row>
    <row r="244" spans="1:9">
      <c r="A244" s="34"/>
      <c r="B244" s="35"/>
      <c r="H244" s="10"/>
      <c r="I244" s="10"/>
    </row>
    <row r="245" spans="1:9">
      <c r="A245" s="34"/>
      <c r="B245" s="160"/>
      <c r="H245" s="10"/>
      <c r="I245" s="10"/>
    </row>
    <row r="246" spans="1:9">
      <c r="A246" s="34"/>
      <c r="B246" s="35"/>
      <c r="H246" s="10"/>
      <c r="I246" s="10"/>
    </row>
    <row r="247" spans="1:9">
      <c r="A247" s="34"/>
      <c r="B247" s="35"/>
      <c r="H247" s="10"/>
      <c r="I247" s="10"/>
    </row>
    <row r="248" spans="1:9">
      <c r="A248" s="34"/>
      <c r="B248" s="35"/>
      <c r="H248" s="10"/>
      <c r="I248" s="10"/>
    </row>
    <row r="249" spans="1:9">
      <c r="A249" s="34"/>
      <c r="B249" s="35"/>
      <c r="H249" s="10"/>
      <c r="I249" s="10"/>
    </row>
    <row r="250" spans="1:9">
      <c r="A250" s="34"/>
      <c r="B250" s="35"/>
      <c r="H250" s="10"/>
      <c r="I250" s="10"/>
    </row>
    <row r="251" spans="1:9">
      <c r="A251" s="34"/>
      <c r="B251" s="35"/>
      <c r="H251" s="10"/>
      <c r="I251" s="10"/>
    </row>
    <row r="252" spans="1:9">
      <c r="A252" s="34"/>
      <c r="B252" s="35"/>
      <c r="H252" s="10"/>
      <c r="I252" s="10"/>
    </row>
    <row r="253" spans="1:9">
      <c r="A253" s="34"/>
      <c r="B253" s="35"/>
      <c r="H253" s="10"/>
      <c r="I253" s="10"/>
    </row>
    <row r="254" spans="1:9">
      <c r="A254" s="34"/>
      <c r="B254" s="35"/>
      <c r="H254" s="10"/>
      <c r="I254" s="10"/>
    </row>
    <row r="255" spans="1:9">
      <c r="A255" s="34"/>
      <c r="B255" s="35"/>
      <c r="H255" s="10"/>
      <c r="I255" s="10"/>
    </row>
    <row r="256" spans="1:9">
      <c r="A256" s="34"/>
      <c r="B256" s="35"/>
      <c r="H256" s="10"/>
      <c r="I256" s="10"/>
    </row>
    <row r="257" spans="1:18">
      <c r="C257"/>
      <c r="H257" s="10"/>
      <c r="I257" s="10"/>
    </row>
    <row r="258" spans="1:18">
      <c r="C258"/>
      <c r="H258" s="10"/>
      <c r="I258" s="10"/>
    </row>
    <row r="259" spans="1:18">
      <c r="B259"/>
      <c r="C259"/>
      <c r="H259" s="10"/>
      <c r="I259" s="10"/>
    </row>
    <row r="260" spans="1:18" ht="18.75">
      <c r="B260" s="129"/>
      <c r="C260"/>
      <c r="H260" s="10"/>
      <c r="I260" s="10"/>
    </row>
    <row r="261" spans="1:18" ht="15.75">
      <c r="A261" s="130"/>
      <c r="B261" s="130"/>
      <c r="C261" s="130"/>
      <c r="D261" s="130"/>
      <c r="E261" s="130"/>
      <c r="F261" s="130"/>
      <c r="G261" s="130"/>
      <c r="H261" s="130"/>
      <c r="I261" s="131"/>
      <c r="J261" s="132"/>
    </row>
    <row r="262" spans="1:18" s="16" customFormat="1">
      <c r="A262" s="53"/>
      <c r="B262" s="37"/>
      <c r="C262" s="38"/>
      <c r="D262" s="36"/>
      <c r="E262" s="165"/>
      <c r="F262" s="36"/>
      <c r="G262" s="41"/>
      <c r="H262" s="38"/>
      <c r="I262" s="38"/>
      <c r="J262" s="33"/>
      <c r="K262"/>
      <c r="L262"/>
      <c r="M262"/>
      <c r="N262"/>
      <c r="O262"/>
      <c r="P262"/>
      <c r="Q262"/>
      <c r="R262" s="17"/>
    </row>
    <row r="263" spans="1:18" s="16" customFormat="1">
      <c r="A263" s="53"/>
      <c r="B263" s="39"/>
      <c r="C263" s="38"/>
      <c r="D263" s="40"/>
      <c r="E263" s="116"/>
      <c r="F263" s="117"/>
      <c r="G263" s="117"/>
      <c r="H263" s="117"/>
      <c r="I263" s="42"/>
      <c r="J263" s="118"/>
      <c r="K263"/>
      <c r="L263"/>
      <c r="M263"/>
      <c r="N263"/>
      <c r="O263"/>
      <c r="P263"/>
      <c r="Q263"/>
    </row>
    <row r="264" spans="1:18" s="16" customFormat="1">
      <c r="A264" s="53"/>
      <c r="B264" s="39"/>
      <c r="C264" s="38"/>
      <c r="D264" s="40"/>
      <c r="E264" s="116"/>
      <c r="F264" s="117"/>
      <c r="G264" s="117"/>
      <c r="H264" s="117"/>
      <c r="I264" s="42"/>
      <c r="J264" s="118"/>
      <c r="K264"/>
      <c r="L264"/>
      <c r="M264"/>
      <c r="N264"/>
      <c r="O264"/>
      <c r="P264"/>
      <c r="Q264"/>
    </row>
    <row r="265" spans="1:18" s="16" customFormat="1">
      <c r="A265" s="53"/>
      <c r="B265" s="39"/>
      <c r="C265" s="38"/>
      <c r="D265" s="40"/>
      <c r="E265" s="116"/>
      <c r="F265" s="117"/>
      <c r="G265" s="117"/>
      <c r="H265" s="117"/>
      <c r="I265" s="42"/>
      <c r="J265" s="118"/>
      <c r="K265"/>
      <c r="L265"/>
      <c r="M265"/>
      <c r="N265"/>
      <c r="O265"/>
      <c r="P265"/>
      <c r="Q265"/>
    </row>
    <row r="266" spans="1:18" s="16" customFormat="1">
      <c r="A266" s="53"/>
      <c r="B266" s="39"/>
      <c r="C266" s="38"/>
      <c r="D266" s="40"/>
      <c r="E266" s="116"/>
      <c r="F266" s="117"/>
      <c r="G266" s="117"/>
      <c r="H266" s="117"/>
      <c r="I266" s="42"/>
      <c r="J266" s="118"/>
      <c r="K266"/>
      <c r="L266"/>
      <c r="M266"/>
      <c r="N266"/>
      <c r="O266"/>
      <c r="P266"/>
      <c r="Q266"/>
    </row>
    <row r="267" spans="1:18" s="16" customFormat="1">
      <c r="A267" s="53"/>
      <c r="B267" s="39"/>
      <c r="C267" s="38"/>
      <c r="D267" s="40"/>
      <c r="E267" s="116"/>
      <c r="F267" s="117"/>
      <c r="G267" s="117"/>
      <c r="H267" s="117"/>
      <c r="I267" s="42"/>
      <c r="J267" s="118"/>
      <c r="K267"/>
      <c r="L267"/>
      <c r="M267"/>
      <c r="N267"/>
      <c r="O267"/>
      <c r="P267"/>
      <c r="Q267"/>
    </row>
    <row r="268" spans="1:18" s="16" customFormat="1">
      <c r="A268" s="53"/>
      <c r="B268" s="39"/>
      <c r="C268" s="38"/>
      <c r="D268" s="40"/>
      <c r="E268" s="116"/>
      <c r="F268" s="117"/>
      <c r="G268" s="117"/>
      <c r="H268" s="117"/>
      <c r="I268" s="42"/>
      <c r="J268" s="118"/>
      <c r="K268"/>
      <c r="L268"/>
      <c r="M268"/>
      <c r="N268"/>
      <c r="O268"/>
      <c r="P268"/>
      <c r="Q268"/>
    </row>
    <row r="269" spans="1:18" s="16" customFormat="1">
      <c r="A269" s="53"/>
      <c r="B269" s="39"/>
      <c r="C269" s="43"/>
      <c r="D269" s="40"/>
      <c r="E269" s="116"/>
      <c r="F269" s="117"/>
      <c r="G269" s="117"/>
      <c r="H269" s="117"/>
      <c r="I269" s="42"/>
      <c r="J269" s="118"/>
      <c r="K269"/>
      <c r="L269"/>
      <c r="M269"/>
      <c r="N269"/>
      <c r="O269"/>
      <c r="P269"/>
      <c r="Q269"/>
    </row>
    <row r="270" spans="1:18" s="16" customFormat="1">
      <c r="A270" s="53"/>
      <c r="B270" s="39"/>
      <c r="C270" s="43"/>
      <c r="D270" s="40"/>
      <c r="E270" s="116"/>
      <c r="F270" s="117"/>
      <c r="G270" s="117"/>
      <c r="H270" s="117"/>
      <c r="I270" s="42"/>
      <c r="J270" s="118"/>
      <c r="K270"/>
      <c r="L270"/>
      <c r="M270"/>
      <c r="N270"/>
      <c r="O270"/>
      <c r="P270"/>
      <c r="Q270"/>
    </row>
    <row r="271" spans="1:18" s="16" customFormat="1">
      <c r="A271" s="53"/>
      <c r="B271" s="39"/>
      <c r="C271" s="43"/>
      <c r="D271" s="40"/>
      <c r="E271" s="116"/>
      <c r="F271" s="117"/>
      <c r="G271" s="117"/>
      <c r="H271" s="117"/>
      <c r="I271" s="42"/>
      <c r="J271" s="118"/>
      <c r="K271"/>
      <c r="L271"/>
      <c r="M271"/>
      <c r="N271"/>
      <c r="O271"/>
      <c r="P271"/>
      <c r="Q271"/>
    </row>
    <row r="272" spans="1:18" s="16" customFormat="1">
      <c r="A272" s="53"/>
      <c r="B272" s="39"/>
      <c r="C272" s="43"/>
      <c r="D272" s="40"/>
      <c r="E272" s="116"/>
      <c r="F272" s="117"/>
      <c r="G272" s="117"/>
      <c r="H272" s="117"/>
      <c r="I272" s="42"/>
      <c r="J272" s="118"/>
      <c r="K272"/>
      <c r="L272"/>
      <c r="M272"/>
      <c r="N272"/>
      <c r="O272"/>
      <c r="P272"/>
      <c r="Q272"/>
    </row>
    <row r="273" spans="1:17" s="16" customFormat="1">
      <c r="A273" s="53"/>
      <c r="B273" s="39"/>
      <c r="C273" s="43"/>
      <c r="D273" s="40"/>
      <c r="E273" s="116"/>
      <c r="F273" s="117"/>
      <c r="G273" s="117"/>
      <c r="H273" s="117"/>
      <c r="I273" s="42"/>
      <c r="J273" s="118"/>
      <c r="K273"/>
      <c r="L273"/>
      <c r="M273"/>
      <c r="N273"/>
      <c r="O273"/>
      <c r="P273"/>
      <c r="Q273"/>
    </row>
    <row r="274" spans="1:17" s="16" customFormat="1">
      <c r="A274" s="53"/>
      <c r="B274" s="39"/>
      <c r="C274" s="38"/>
      <c r="D274" s="40"/>
      <c r="E274" s="116"/>
      <c r="F274" s="117"/>
      <c r="G274" s="117"/>
      <c r="H274" s="117"/>
      <c r="I274" s="42"/>
      <c r="J274" s="118"/>
      <c r="K274"/>
      <c r="L274"/>
      <c r="M274"/>
      <c r="N274"/>
      <c r="O274"/>
      <c r="P274"/>
      <c r="Q274"/>
    </row>
    <row r="275" spans="1:17" s="16" customFormat="1">
      <c r="A275" s="53"/>
      <c r="B275" s="39"/>
      <c r="C275" s="38"/>
      <c r="D275" s="40"/>
      <c r="E275" s="116"/>
      <c r="F275" s="117"/>
      <c r="G275" s="117"/>
      <c r="H275" s="117"/>
      <c r="I275" s="42"/>
      <c r="J275" s="118"/>
      <c r="K275"/>
      <c r="L275"/>
      <c r="M275"/>
      <c r="N275"/>
      <c r="O275"/>
      <c r="P275"/>
      <c r="Q275"/>
    </row>
    <row r="276" spans="1:17" s="16" customFormat="1">
      <c r="A276" s="53"/>
      <c r="B276" s="39"/>
      <c r="C276" s="44"/>
      <c r="D276" s="40"/>
      <c r="E276" s="116"/>
      <c r="F276" s="117"/>
      <c r="G276" s="117"/>
      <c r="H276" s="117"/>
      <c r="I276" s="42"/>
      <c r="J276" s="118"/>
      <c r="K276"/>
      <c r="L276"/>
      <c r="M276"/>
      <c r="N276"/>
      <c r="O276"/>
      <c r="P276"/>
      <c r="Q276"/>
    </row>
    <row r="277" spans="1:17" s="16" customFormat="1">
      <c r="A277" s="53"/>
      <c r="B277" s="39"/>
      <c r="C277" s="38"/>
      <c r="D277" s="40"/>
      <c r="E277" s="116"/>
      <c r="F277" s="117"/>
      <c r="G277" s="117"/>
      <c r="H277" s="117"/>
      <c r="I277" s="42"/>
      <c r="J277" s="118"/>
      <c r="K277"/>
      <c r="L277"/>
      <c r="M277"/>
      <c r="N277"/>
      <c r="O277"/>
      <c r="P277"/>
      <c r="Q277"/>
    </row>
    <row r="278" spans="1:17" s="16" customFormat="1">
      <c r="A278" s="53"/>
      <c r="B278" s="39"/>
      <c r="C278" s="38"/>
      <c r="D278" s="40"/>
      <c r="E278" s="116"/>
      <c r="F278" s="117"/>
      <c r="G278" s="117"/>
      <c r="H278" s="117"/>
      <c r="I278" s="42"/>
      <c r="J278" s="118"/>
      <c r="K278"/>
      <c r="L278"/>
      <c r="M278"/>
      <c r="N278"/>
      <c r="O278"/>
      <c r="P278"/>
      <c r="Q278"/>
    </row>
    <row r="279" spans="1:17" s="16" customFormat="1">
      <c r="A279" s="53"/>
      <c r="B279" s="39"/>
      <c r="C279" s="38"/>
      <c r="D279" s="40"/>
      <c r="E279" s="116"/>
      <c r="F279" s="117"/>
      <c r="G279" s="117"/>
      <c r="H279" s="117"/>
      <c r="I279" s="42"/>
      <c r="J279" s="118"/>
      <c r="K279"/>
      <c r="L279"/>
      <c r="M279"/>
      <c r="N279"/>
      <c r="O279"/>
      <c r="P279"/>
      <c r="Q279"/>
    </row>
    <row r="280" spans="1:17" s="16" customFormat="1">
      <c r="A280" s="53"/>
      <c r="B280" s="39"/>
      <c r="C280" s="38"/>
      <c r="D280" s="40"/>
      <c r="E280" s="116"/>
      <c r="F280" s="117"/>
      <c r="G280" s="117"/>
      <c r="H280" s="117"/>
      <c r="I280" s="42"/>
      <c r="J280" s="118"/>
      <c r="K280"/>
      <c r="L280"/>
      <c r="M280"/>
      <c r="N280"/>
      <c r="O280"/>
      <c r="P280"/>
      <c r="Q280"/>
    </row>
    <row r="281" spans="1:17" s="16" customFormat="1">
      <c r="A281" s="53"/>
      <c r="B281" s="39"/>
      <c r="C281" s="43"/>
      <c r="D281" s="40"/>
      <c r="E281" s="116"/>
      <c r="F281" s="117"/>
      <c r="G281" s="117"/>
      <c r="H281" s="117"/>
      <c r="I281" s="42"/>
      <c r="J281" s="118"/>
      <c r="K281"/>
      <c r="L281"/>
      <c r="M281"/>
      <c r="N281"/>
      <c r="O281"/>
      <c r="P281"/>
      <c r="Q281"/>
    </row>
    <row r="282" spans="1:17" s="16" customFormat="1">
      <c r="A282" s="53"/>
      <c r="B282" s="39"/>
      <c r="C282" s="38"/>
      <c r="D282" s="40"/>
      <c r="E282" s="116"/>
      <c r="F282" s="117"/>
      <c r="G282" s="117"/>
      <c r="H282" s="117"/>
      <c r="I282" s="42"/>
      <c r="J282" s="118"/>
      <c r="K282"/>
      <c r="L282"/>
      <c r="M282"/>
      <c r="N282"/>
      <c r="O282"/>
      <c r="P282"/>
      <c r="Q282"/>
    </row>
    <row r="283" spans="1:17" s="16" customFormat="1">
      <c r="A283" s="53"/>
      <c r="B283" s="39"/>
      <c r="C283" s="38"/>
      <c r="D283" s="40"/>
      <c r="E283" s="116"/>
      <c r="F283" s="117"/>
      <c r="G283" s="117"/>
      <c r="H283" s="117"/>
      <c r="I283" s="42"/>
      <c r="J283" s="118"/>
      <c r="K283"/>
      <c r="L283"/>
      <c r="M283"/>
      <c r="N283"/>
      <c r="O283"/>
      <c r="P283"/>
      <c r="Q283"/>
    </row>
    <row r="284" spans="1:17" s="16" customFormat="1">
      <c r="A284" s="53"/>
      <c r="B284" s="39"/>
      <c r="C284" s="38"/>
      <c r="D284" s="40"/>
      <c r="E284" s="116"/>
      <c r="F284" s="117"/>
      <c r="G284" s="117"/>
      <c r="H284" s="117"/>
      <c r="I284" s="42"/>
      <c r="J284" s="118"/>
      <c r="K284"/>
      <c r="L284"/>
      <c r="M284"/>
      <c r="N284"/>
      <c r="O284"/>
      <c r="P284"/>
      <c r="Q284"/>
    </row>
    <row r="285" spans="1:17" s="16" customFormat="1">
      <c r="A285" s="53"/>
      <c r="B285" s="39"/>
      <c r="C285" s="38"/>
      <c r="D285" s="40"/>
      <c r="E285" s="116"/>
      <c r="F285" s="117"/>
      <c r="G285" s="117"/>
      <c r="H285" s="117"/>
      <c r="I285" s="42"/>
      <c r="J285" s="118"/>
      <c r="K285"/>
      <c r="L285"/>
      <c r="M285"/>
      <c r="N285"/>
      <c r="O285"/>
      <c r="P285"/>
      <c r="Q285"/>
    </row>
    <row r="286" spans="1:17" s="16" customFormat="1">
      <c r="A286" s="53"/>
      <c r="B286" s="39"/>
      <c r="C286" s="38"/>
      <c r="D286" s="40"/>
      <c r="E286" s="116"/>
      <c r="F286" s="117"/>
      <c r="G286" s="117"/>
      <c r="H286" s="117"/>
      <c r="I286" s="42"/>
      <c r="J286" s="118"/>
      <c r="K286"/>
      <c r="L286"/>
      <c r="M286"/>
      <c r="N286"/>
      <c r="O286"/>
      <c r="P286"/>
      <c r="Q286"/>
    </row>
    <row r="287" spans="1:17" s="16" customFormat="1">
      <c r="A287" s="53"/>
      <c r="B287" s="39"/>
      <c r="C287" s="38"/>
      <c r="D287" s="40"/>
      <c r="E287" s="116"/>
      <c r="F287" s="117"/>
      <c r="G287" s="117"/>
      <c r="H287" s="117"/>
      <c r="I287" s="42"/>
      <c r="J287" s="118"/>
      <c r="K287"/>
      <c r="L287"/>
      <c r="M287"/>
      <c r="N287"/>
      <c r="O287"/>
      <c r="P287"/>
      <c r="Q287"/>
    </row>
    <row r="288" spans="1:17" s="16" customFormat="1">
      <c r="A288" s="53"/>
      <c r="B288" s="39"/>
      <c r="C288" s="38"/>
      <c r="D288" s="40"/>
      <c r="E288" s="116"/>
      <c r="F288" s="117"/>
      <c r="G288" s="117"/>
      <c r="H288" s="117"/>
      <c r="I288" s="42"/>
      <c r="J288" s="119"/>
      <c r="K288"/>
      <c r="L288"/>
      <c r="M288"/>
      <c r="N288"/>
      <c r="O288"/>
      <c r="P288"/>
      <c r="Q288"/>
    </row>
    <row r="289" spans="1:71" s="16" customFormat="1">
      <c r="A289" s="53"/>
      <c r="B289" s="39"/>
      <c r="C289" s="38"/>
      <c r="D289" s="40"/>
      <c r="E289" s="116"/>
      <c r="F289" s="117"/>
      <c r="G289" s="117"/>
      <c r="H289" s="117"/>
      <c r="I289" s="42"/>
      <c r="J289" s="118"/>
      <c r="K289"/>
      <c r="L289"/>
      <c r="M289"/>
      <c r="N289"/>
      <c r="O289"/>
      <c r="P289"/>
      <c r="Q289"/>
    </row>
    <row r="290" spans="1:71" s="16" customFormat="1">
      <c r="A290" s="53"/>
      <c r="B290" s="156"/>
      <c r="C290" s="38"/>
      <c r="D290" s="40"/>
      <c r="E290" s="116"/>
      <c r="F290" s="117"/>
      <c r="G290" s="117"/>
      <c r="H290" s="117"/>
      <c r="I290" s="42"/>
      <c r="J290" s="118"/>
      <c r="K290"/>
      <c r="L290"/>
      <c r="M290"/>
      <c r="N290"/>
      <c r="O290"/>
      <c r="P290"/>
      <c r="Q290"/>
    </row>
    <row r="291" spans="1:71" s="16" customFormat="1">
      <c r="A291" s="53"/>
      <c r="B291" s="39"/>
      <c r="C291" s="38"/>
      <c r="D291" s="40"/>
      <c r="E291" s="116"/>
      <c r="F291" s="117"/>
      <c r="G291" s="117"/>
      <c r="H291" s="117"/>
      <c r="I291" s="42"/>
      <c r="J291" s="118"/>
      <c r="K291"/>
      <c r="L291"/>
      <c r="M291"/>
      <c r="N291"/>
      <c r="O291"/>
      <c r="P291"/>
      <c r="Q291"/>
    </row>
    <row r="292" spans="1:71" s="16" customFormat="1">
      <c r="A292" s="53"/>
      <c r="B292" s="157"/>
      <c r="C292" s="38"/>
      <c r="D292" s="40"/>
      <c r="E292" s="116"/>
      <c r="F292" s="117"/>
      <c r="G292" s="117"/>
      <c r="H292" s="117"/>
      <c r="I292" s="42"/>
      <c r="J292" s="118"/>
      <c r="K292"/>
      <c r="L292"/>
      <c r="M292"/>
      <c r="N292"/>
      <c r="O292"/>
      <c r="P292"/>
      <c r="Q292"/>
    </row>
    <row r="293" spans="1:71" s="59" customFormat="1">
      <c r="A293" s="53"/>
      <c r="B293" s="158"/>
      <c r="C293" s="62"/>
      <c r="D293" s="63"/>
      <c r="E293" s="120"/>
      <c r="F293" s="121"/>
      <c r="G293" s="121"/>
      <c r="H293" s="122"/>
      <c r="I293" s="64"/>
      <c r="J293" s="123"/>
      <c r="K293"/>
      <c r="L293"/>
      <c r="M293"/>
      <c r="N293"/>
      <c r="O293"/>
      <c r="P293"/>
      <c r="Q293"/>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65"/>
      <c r="AR293" s="65"/>
      <c r="AS293" s="65"/>
      <c r="AT293" s="65"/>
      <c r="AU293" s="65"/>
      <c r="AV293" s="65"/>
      <c r="AW293" s="65"/>
      <c r="AX293" s="65"/>
      <c r="AY293" s="65"/>
      <c r="AZ293" s="65"/>
      <c r="BA293" s="65"/>
      <c r="BB293" s="65"/>
      <c r="BC293" s="65"/>
      <c r="BD293" s="65"/>
      <c r="BE293" s="65"/>
      <c r="BF293" s="65"/>
      <c r="BG293" s="65"/>
      <c r="BH293" s="65"/>
      <c r="BI293" s="65"/>
      <c r="BJ293" s="65"/>
      <c r="BK293" s="65"/>
      <c r="BL293" s="65"/>
      <c r="BM293" s="65"/>
      <c r="BN293" s="65"/>
      <c r="BO293" s="65"/>
      <c r="BP293" s="65"/>
      <c r="BQ293" s="65"/>
      <c r="BR293" s="65"/>
      <c r="BS293" s="65"/>
    </row>
    <row r="294" spans="1:71" s="16" customFormat="1">
      <c r="A294" s="53"/>
      <c r="B294" s="157"/>
      <c r="C294" s="38"/>
      <c r="D294" s="40"/>
      <c r="E294" s="116"/>
      <c r="F294" s="117"/>
      <c r="G294" s="117"/>
      <c r="H294" s="117"/>
      <c r="I294" s="42"/>
      <c r="J294" s="118"/>
      <c r="K294"/>
      <c r="L294"/>
      <c r="M294"/>
      <c r="N294"/>
      <c r="O294"/>
      <c r="P294"/>
      <c r="Q294"/>
    </row>
    <row r="295" spans="1:71" s="16" customFormat="1">
      <c r="A295" s="87"/>
      <c r="B295" s="57"/>
      <c r="C295" s="25"/>
      <c r="D295" s="14"/>
      <c r="E295" s="15"/>
      <c r="F295" s="12"/>
      <c r="G295" s="12"/>
      <c r="H295" s="12"/>
      <c r="I295" s="42"/>
      <c r="J295" s="20"/>
      <c r="K295"/>
      <c r="L295"/>
      <c r="M295"/>
      <c r="N295"/>
      <c r="O295"/>
      <c r="P295"/>
      <c r="Q295"/>
    </row>
    <row r="296" spans="1:71" s="16" customFormat="1">
      <c r="A296" s="87"/>
      <c r="B296" s="37"/>
      <c r="C296" s="38"/>
      <c r="D296" s="36"/>
      <c r="E296" s="166"/>
      <c r="F296" s="117"/>
      <c r="G296" s="117"/>
      <c r="H296" s="124"/>
      <c r="I296" s="42"/>
      <c r="J296" s="125"/>
      <c r="K296"/>
      <c r="L296"/>
      <c r="M296"/>
      <c r="N296"/>
      <c r="O296"/>
      <c r="P296"/>
      <c r="Q296"/>
    </row>
    <row r="297" spans="1:71" s="16" customFormat="1">
      <c r="A297" s="53"/>
      <c r="B297" s="39"/>
      <c r="C297" s="38"/>
      <c r="D297" s="40"/>
      <c r="E297" s="116"/>
      <c r="F297" s="117"/>
      <c r="G297" s="117"/>
      <c r="H297" s="117"/>
      <c r="I297" s="42"/>
      <c r="J297" s="119"/>
      <c r="K297"/>
      <c r="L297"/>
      <c r="M297"/>
      <c r="N297"/>
      <c r="O297"/>
      <c r="P297"/>
      <c r="Q297"/>
    </row>
    <row r="298" spans="1:71" s="16" customFormat="1">
      <c r="A298" s="53"/>
      <c r="B298" s="39"/>
      <c r="C298" s="38"/>
      <c r="D298" s="40"/>
      <c r="E298" s="116"/>
      <c r="F298" s="117"/>
      <c r="G298" s="117"/>
      <c r="H298" s="117"/>
      <c r="I298" s="42"/>
      <c r="J298" s="119"/>
      <c r="K298"/>
      <c r="L298"/>
      <c r="M298"/>
      <c r="N298"/>
      <c r="O298"/>
      <c r="P298"/>
      <c r="Q298"/>
    </row>
    <row r="299" spans="1:71" s="16" customFormat="1">
      <c r="A299" s="53"/>
      <c r="B299" s="39"/>
      <c r="C299" s="38"/>
      <c r="D299" s="40"/>
      <c r="E299" s="116"/>
      <c r="F299" s="117"/>
      <c r="G299" s="117"/>
      <c r="H299" s="117"/>
      <c r="I299" s="42"/>
      <c r="J299" s="119"/>
      <c r="K299"/>
      <c r="L299"/>
      <c r="M299"/>
      <c r="N299"/>
      <c r="O299"/>
      <c r="P299"/>
      <c r="Q299"/>
    </row>
    <row r="300" spans="1:71" s="16" customFormat="1">
      <c r="A300" s="53"/>
      <c r="B300" s="39"/>
      <c r="C300" s="38"/>
      <c r="D300" s="40"/>
      <c r="E300" s="116"/>
      <c r="F300" s="117"/>
      <c r="G300" s="117"/>
      <c r="H300" s="117"/>
      <c r="I300" s="42"/>
      <c r="J300" s="119"/>
      <c r="K300"/>
      <c r="L300"/>
      <c r="M300"/>
      <c r="N300"/>
      <c r="O300"/>
      <c r="P300"/>
      <c r="Q300"/>
    </row>
    <row r="301" spans="1:71" s="16" customFormat="1">
      <c r="A301" s="53"/>
      <c r="B301" s="39"/>
      <c r="C301" s="38"/>
      <c r="D301" s="40"/>
      <c r="E301" s="116"/>
      <c r="F301" s="117"/>
      <c r="G301" s="117"/>
      <c r="H301" s="117"/>
      <c r="I301" s="42"/>
      <c r="J301" s="119"/>
      <c r="K301"/>
      <c r="L301"/>
      <c r="M301"/>
      <c r="N301"/>
      <c r="O301"/>
      <c r="P301"/>
      <c r="Q301"/>
    </row>
    <row r="302" spans="1:71" s="16" customFormat="1">
      <c r="A302" s="53"/>
      <c r="B302" s="39"/>
      <c r="C302" s="38"/>
      <c r="D302" s="40"/>
      <c r="E302" s="116"/>
      <c r="F302" s="117"/>
      <c r="G302" s="117"/>
      <c r="H302" s="117"/>
      <c r="I302" s="42"/>
      <c r="J302" s="119"/>
      <c r="K302"/>
      <c r="L302"/>
      <c r="M302"/>
      <c r="N302"/>
      <c r="O302"/>
      <c r="P302"/>
      <c r="Q302"/>
    </row>
    <row r="303" spans="1:71" s="16" customFormat="1">
      <c r="A303" s="53"/>
      <c r="B303" s="39"/>
      <c r="C303" s="38"/>
      <c r="D303" s="40"/>
      <c r="E303" s="116"/>
      <c r="F303" s="117"/>
      <c r="G303" s="117"/>
      <c r="H303" s="117"/>
      <c r="I303" s="42"/>
      <c r="J303" s="119"/>
      <c r="K303"/>
      <c r="L303"/>
      <c r="M303"/>
      <c r="N303"/>
      <c r="O303"/>
      <c r="P303"/>
      <c r="Q303"/>
    </row>
    <row r="304" spans="1:71" s="16" customFormat="1">
      <c r="A304" s="53"/>
      <c r="B304" s="39"/>
      <c r="C304" s="38"/>
      <c r="D304" s="40"/>
      <c r="E304" s="116"/>
      <c r="F304" s="117"/>
      <c r="G304" s="117"/>
      <c r="H304" s="117"/>
      <c r="I304" s="42"/>
      <c r="J304" s="119"/>
      <c r="K304"/>
      <c r="L304"/>
      <c r="M304"/>
      <c r="N304"/>
      <c r="O304"/>
      <c r="P304"/>
      <c r="Q304"/>
    </row>
    <row r="305" spans="1:17" s="16" customFormat="1">
      <c r="A305" s="53"/>
      <c r="B305" s="39"/>
      <c r="C305" s="38"/>
      <c r="D305" s="40"/>
      <c r="E305" s="116"/>
      <c r="F305" s="117"/>
      <c r="G305" s="117"/>
      <c r="H305" s="117"/>
      <c r="I305" s="42"/>
      <c r="J305" s="119"/>
      <c r="K305"/>
      <c r="L305"/>
      <c r="M305"/>
      <c r="N305"/>
      <c r="O305"/>
      <c r="P305"/>
      <c r="Q305"/>
    </row>
    <row r="306" spans="1:17" s="16" customFormat="1">
      <c r="A306" s="53"/>
      <c r="B306" s="39"/>
      <c r="C306" s="38"/>
      <c r="D306" s="40"/>
      <c r="E306" s="116"/>
      <c r="F306" s="117"/>
      <c r="G306" s="117"/>
      <c r="H306" s="117"/>
      <c r="I306" s="42"/>
      <c r="J306" s="119"/>
      <c r="K306"/>
      <c r="L306"/>
      <c r="M306"/>
      <c r="N306"/>
      <c r="O306"/>
      <c r="P306"/>
      <c r="Q306"/>
    </row>
    <row r="307" spans="1:17" s="16" customFormat="1">
      <c r="A307" s="53"/>
      <c r="B307" s="39"/>
      <c r="C307" s="38"/>
      <c r="D307" s="40"/>
      <c r="E307" s="116"/>
      <c r="F307" s="117"/>
      <c r="G307" s="117"/>
      <c r="H307" s="117"/>
      <c r="I307" s="42"/>
      <c r="J307" s="119"/>
      <c r="K307"/>
      <c r="L307"/>
      <c r="M307"/>
      <c r="N307"/>
      <c r="O307"/>
      <c r="P307"/>
      <c r="Q307"/>
    </row>
    <row r="308" spans="1:17" s="16" customFormat="1">
      <c r="A308" s="53"/>
      <c r="B308" s="39"/>
      <c r="C308" s="44"/>
      <c r="D308" s="40"/>
      <c r="E308" s="116"/>
      <c r="F308" s="117"/>
      <c r="G308" s="117"/>
      <c r="H308" s="117"/>
      <c r="I308" s="42"/>
      <c r="J308" s="119"/>
      <c r="K308"/>
      <c r="L308"/>
      <c r="M308"/>
      <c r="N308"/>
      <c r="O308"/>
      <c r="P308"/>
      <c r="Q308"/>
    </row>
    <row r="309" spans="1:17" s="16" customFormat="1">
      <c r="A309" s="53"/>
      <c r="B309" s="39"/>
      <c r="C309" s="38"/>
      <c r="D309" s="40"/>
      <c r="E309" s="116"/>
      <c r="F309" s="117"/>
      <c r="G309" s="117"/>
      <c r="H309" s="117"/>
      <c r="I309" s="42"/>
      <c r="J309" s="119"/>
      <c r="K309"/>
      <c r="L309"/>
      <c r="M309"/>
      <c r="N309"/>
      <c r="O309"/>
      <c r="P309"/>
      <c r="Q309"/>
    </row>
    <row r="310" spans="1:17" s="16" customFormat="1">
      <c r="A310" s="53"/>
      <c r="B310" s="39"/>
      <c r="C310" s="38"/>
      <c r="D310" s="40"/>
      <c r="E310" s="116"/>
      <c r="F310" s="117"/>
      <c r="G310" s="117"/>
      <c r="H310" s="117"/>
      <c r="I310" s="42"/>
      <c r="J310" s="119"/>
      <c r="K310"/>
      <c r="L310"/>
      <c r="M310"/>
      <c r="N310"/>
      <c r="O310"/>
      <c r="P310"/>
      <c r="Q310"/>
    </row>
    <row r="311" spans="1:17" s="16" customFormat="1">
      <c r="A311" s="53"/>
      <c r="B311" s="39"/>
      <c r="C311" s="38"/>
      <c r="D311" s="40"/>
      <c r="E311" s="116"/>
      <c r="F311" s="117"/>
      <c r="G311" s="117"/>
      <c r="H311" s="117"/>
      <c r="I311" s="42"/>
      <c r="J311" s="119"/>
      <c r="K311"/>
      <c r="L311"/>
      <c r="M311"/>
      <c r="N311"/>
      <c r="O311"/>
      <c r="P311"/>
      <c r="Q311"/>
    </row>
    <row r="312" spans="1:17" s="16" customFormat="1">
      <c r="A312" s="53"/>
      <c r="B312" s="39"/>
      <c r="C312" s="38"/>
      <c r="D312" s="40"/>
      <c r="E312" s="116"/>
      <c r="F312" s="117"/>
      <c r="G312" s="117"/>
      <c r="H312" s="117"/>
      <c r="I312" s="42"/>
      <c r="J312" s="119"/>
      <c r="K312"/>
      <c r="L312"/>
      <c r="M312"/>
      <c r="N312"/>
      <c r="O312"/>
      <c r="P312"/>
      <c r="Q312"/>
    </row>
    <row r="313" spans="1:17" s="16" customFormat="1">
      <c r="A313" s="53"/>
      <c r="B313" s="39"/>
      <c r="C313" s="38"/>
      <c r="D313" s="40"/>
      <c r="E313" s="116"/>
      <c r="F313" s="117"/>
      <c r="G313" s="117"/>
      <c r="H313" s="117"/>
      <c r="I313" s="42"/>
      <c r="J313" s="119"/>
      <c r="K313"/>
      <c r="L313"/>
      <c r="M313"/>
      <c r="N313"/>
      <c r="O313"/>
      <c r="P313"/>
      <c r="Q313"/>
    </row>
    <row r="314" spans="1:17" s="16" customFormat="1">
      <c r="A314" s="53"/>
      <c r="B314" s="39"/>
      <c r="C314" s="38"/>
      <c r="D314" s="40"/>
      <c r="E314" s="116"/>
      <c r="F314" s="117"/>
      <c r="G314" s="117"/>
      <c r="H314" s="117"/>
      <c r="I314" s="42"/>
      <c r="J314" s="119"/>
      <c r="K314"/>
      <c r="L314"/>
      <c r="M314"/>
      <c r="N314"/>
      <c r="O314"/>
      <c r="P314"/>
      <c r="Q314"/>
    </row>
    <row r="315" spans="1:17" s="16" customFormat="1">
      <c r="A315" s="53"/>
      <c r="B315" s="39"/>
      <c r="C315" s="38"/>
      <c r="D315" s="40"/>
      <c r="E315" s="116"/>
      <c r="F315" s="117"/>
      <c r="G315" s="117"/>
      <c r="H315" s="117"/>
      <c r="I315" s="42"/>
      <c r="J315" s="119"/>
      <c r="K315"/>
      <c r="L315"/>
      <c r="M315"/>
      <c r="N315"/>
      <c r="O315"/>
      <c r="P315"/>
      <c r="Q315"/>
    </row>
    <row r="316" spans="1:17" s="16" customFormat="1">
      <c r="A316" s="53"/>
      <c r="B316" s="39"/>
      <c r="C316" s="38"/>
      <c r="D316" s="40"/>
      <c r="E316" s="116"/>
      <c r="F316" s="117"/>
      <c r="G316" s="117"/>
      <c r="H316" s="117"/>
      <c r="I316" s="42"/>
      <c r="J316" s="119"/>
      <c r="K316"/>
      <c r="L316"/>
      <c r="M316"/>
      <c r="N316"/>
      <c r="O316"/>
      <c r="P316"/>
      <c r="Q316"/>
    </row>
    <row r="317" spans="1:17" s="16" customFormat="1">
      <c r="A317" s="53"/>
      <c r="B317" s="39"/>
      <c r="C317" s="38"/>
      <c r="D317" s="40"/>
      <c r="E317" s="116"/>
      <c r="F317" s="117"/>
      <c r="G317" s="117"/>
      <c r="H317" s="117"/>
      <c r="I317" s="42"/>
      <c r="J317" s="119"/>
      <c r="K317"/>
      <c r="L317"/>
      <c r="M317"/>
      <c r="N317"/>
      <c r="O317"/>
      <c r="P317"/>
      <c r="Q317"/>
    </row>
    <row r="318" spans="1:17" s="16" customFormat="1">
      <c r="A318" s="53"/>
      <c r="B318" s="39"/>
      <c r="C318" s="45"/>
      <c r="D318" s="40"/>
      <c r="E318" s="116"/>
      <c r="F318" s="117"/>
      <c r="G318" s="117"/>
      <c r="H318" s="117"/>
      <c r="I318" s="42"/>
      <c r="J318" s="119"/>
      <c r="K318"/>
      <c r="L318"/>
      <c r="M318"/>
      <c r="N318"/>
      <c r="O318"/>
      <c r="P318"/>
      <c r="Q318"/>
    </row>
    <row r="319" spans="1:17" s="16" customFormat="1">
      <c r="A319" s="53"/>
      <c r="B319" s="39"/>
      <c r="C319" s="38"/>
      <c r="D319" s="40"/>
      <c r="E319" s="116"/>
      <c r="F319" s="117"/>
      <c r="G319" s="117"/>
      <c r="H319" s="117"/>
      <c r="I319" s="42"/>
      <c r="J319" s="119"/>
      <c r="K319"/>
      <c r="L319"/>
      <c r="M319"/>
      <c r="N319"/>
      <c r="O319"/>
      <c r="P319"/>
      <c r="Q319"/>
    </row>
    <row r="320" spans="1:17" s="16" customFormat="1">
      <c r="A320" s="53"/>
      <c r="B320" s="39"/>
      <c r="C320" s="38"/>
      <c r="D320" s="40"/>
      <c r="E320" s="116"/>
      <c r="F320" s="117"/>
      <c r="G320" s="117"/>
      <c r="H320" s="117"/>
      <c r="I320" s="42"/>
      <c r="J320" s="119"/>
      <c r="K320"/>
      <c r="L320"/>
      <c r="M320"/>
      <c r="N320"/>
      <c r="O320"/>
      <c r="P320"/>
      <c r="Q320"/>
    </row>
    <row r="321" spans="1:17" s="16" customFormat="1">
      <c r="A321" s="38"/>
      <c r="B321" s="39"/>
      <c r="C321" s="38"/>
      <c r="D321" s="36"/>
      <c r="E321" s="166"/>
      <c r="F321" s="117"/>
      <c r="G321" s="117"/>
      <c r="H321" s="117"/>
      <c r="I321" s="42"/>
      <c r="J321" s="126"/>
      <c r="K321"/>
      <c r="L321"/>
      <c r="M321"/>
      <c r="N321"/>
      <c r="O321"/>
      <c r="P321"/>
      <c r="Q321"/>
    </row>
    <row r="322" spans="1:17" s="16" customFormat="1">
      <c r="A322" s="38"/>
      <c r="B322" s="37"/>
      <c r="C322" s="38"/>
      <c r="D322" s="36"/>
      <c r="E322" s="166"/>
      <c r="F322" s="117"/>
      <c r="G322" s="117"/>
      <c r="H322" s="117"/>
      <c r="I322" s="42"/>
      <c r="J322" s="125"/>
      <c r="K322"/>
      <c r="L322"/>
      <c r="M322"/>
      <c r="N322"/>
      <c r="O322"/>
      <c r="P322"/>
      <c r="Q322"/>
    </row>
    <row r="323" spans="1:17" s="16" customFormat="1">
      <c r="A323" s="53"/>
      <c r="B323" s="39"/>
      <c r="C323" s="38"/>
      <c r="D323" s="40"/>
      <c r="E323" s="116"/>
      <c r="F323" s="117"/>
      <c r="G323" s="117"/>
      <c r="H323" s="117"/>
      <c r="I323" s="42"/>
      <c r="J323" s="119"/>
      <c r="K323"/>
      <c r="L323"/>
      <c r="M323"/>
      <c r="N323"/>
      <c r="O323"/>
      <c r="P323"/>
      <c r="Q323"/>
    </row>
    <row r="324" spans="1:17" s="16" customFormat="1">
      <c r="A324" s="53"/>
      <c r="B324" s="39"/>
      <c r="C324" s="38"/>
      <c r="D324" s="40"/>
      <c r="E324" s="116"/>
      <c r="F324" s="117"/>
      <c r="G324" s="117"/>
      <c r="H324" s="117"/>
      <c r="I324" s="42"/>
      <c r="J324" s="119"/>
      <c r="K324"/>
      <c r="L324"/>
      <c r="M324"/>
      <c r="N324"/>
      <c r="O324"/>
      <c r="P324"/>
      <c r="Q324"/>
    </row>
    <row r="325" spans="1:17" s="16" customFormat="1">
      <c r="A325" s="38"/>
      <c r="B325" s="39"/>
      <c r="C325" s="46"/>
      <c r="D325" s="46"/>
      <c r="E325" s="116"/>
      <c r="F325" s="117"/>
      <c r="G325" s="117"/>
      <c r="H325" s="117"/>
      <c r="I325" s="42"/>
      <c r="J325" s="126"/>
      <c r="K325"/>
      <c r="L325"/>
      <c r="M325"/>
      <c r="N325"/>
      <c r="O325"/>
      <c r="P325"/>
      <c r="Q325"/>
    </row>
    <row r="326" spans="1:17" s="16" customFormat="1">
      <c r="A326" s="38"/>
      <c r="B326" s="39"/>
      <c r="C326" s="38"/>
      <c r="D326" s="40"/>
      <c r="E326" s="116"/>
      <c r="F326" s="117"/>
      <c r="G326" s="117"/>
      <c r="H326" s="117"/>
      <c r="I326" s="42"/>
      <c r="J326" s="126"/>
      <c r="K326"/>
      <c r="L326"/>
      <c r="M326"/>
      <c r="N326"/>
      <c r="O326"/>
      <c r="P326"/>
      <c r="Q326"/>
    </row>
    <row r="327" spans="1:17" s="16" customFormat="1">
      <c r="A327" s="38"/>
      <c r="B327" s="37"/>
      <c r="C327" s="38"/>
      <c r="D327" s="40"/>
      <c r="E327" s="116"/>
      <c r="F327" s="117"/>
      <c r="G327" s="117"/>
      <c r="H327" s="117"/>
      <c r="I327" s="42"/>
      <c r="J327" s="126"/>
      <c r="K327"/>
      <c r="L327"/>
      <c r="M327"/>
      <c r="N327"/>
      <c r="O327"/>
      <c r="P327"/>
      <c r="Q327"/>
    </row>
    <row r="328" spans="1:17" s="16" customFormat="1">
      <c r="A328" s="53"/>
      <c r="B328" s="39"/>
      <c r="C328" s="38"/>
      <c r="D328" s="117"/>
      <c r="E328" s="116"/>
      <c r="F328" s="117"/>
      <c r="G328" s="117"/>
      <c r="H328" s="117"/>
      <c r="I328" s="42"/>
      <c r="J328" s="119"/>
      <c r="K328"/>
      <c r="L328"/>
      <c r="M328"/>
      <c r="N328"/>
      <c r="O328"/>
      <c r="P328"/>
      <c r="Q328"/>
    </row>
    <row r="329" spans="1:17" s="16" customFormat="1">
      <c r="A329" s="84"/>
      <c r="B329" s="39"/>
      <c r="C329" s="38"/>
      <c r="D329" s="36"/>
      <c r="E329" s="166"/>
      <c r="F329" s="117"/>
      <c r="G329" s="117"/>
      <c r="H329" s="117"/>
      <c r="I329" s="42"/>
      <c r="J329" s="126"/>
      <c r="K329"/>
      <c r="L329"/>
      <c r="M329"/>
      <c r="N329"/>
      <c r="O329"/>
      <c r="P329"/>
      <c r="Q329"/>
    </row>
    <row r="330" spans="1:17" s="16" customFormat="1">
      <c r="A330" s="38"/>
      <c r="B330" s="37"/>
      <c r="C330" s="38"/>
      <c r="D330" s="36"/>
      <c r="E330" s="166"/>
      <c r="F330" s="117"/>
      <c r="G330" s="117"/>
      <c r="H330" s="117"/>
      <c r="I330" s="42"/>
      <c r="J330" s="125"/>
      <c r="K330"/>
      <c r="L330"/>
      <c r="M330"/>
      <c r="N330"/>
      <c r="O330"/>
      <c r="P330"/>
      <c r="Q330"/>
    </row>
    <row r="331" spans="1:17" s="16" customFormat="1">
      <c r="A331" s="53"/>
      <c r="B331" s="39"/>
      <c r="C331" s="38"/>
      <c r="D331" s="38"/>
      <c r="E331" s="116"/>
      <c r="F331" s="117"/>
      <c r="G331" s="117"/>
      <c r="H331" s="117"/>
      <c r="I331" s="42"/>
      <c r="J331" s="119"/>
      <c r="K331"/>
      <c r="L331"/>
      <c r="M331"/>
      <c r="N331"/>
      <c r="O331"/>
      <c r="P331"/>
      <c r="Q331"/>
    </row>
    <row r="332" spans="1:17" s="16" customFormat="1">
      <c r="A332" s="53"/>
      <c r="B332" s="68"/>
      <c r="C332" s="38"/>
      <c r="D332" s="38"/>
      <c r="E332" s="116"/>
      <c r="F332" s="117"/>
      <c r="G332" s="117"/>
      <c r="H332" s="117"/>
      <c r="I332" s="42"/>
      <c r="J332" s="119"/>
      <c r="K332"/>
      <c r="L332"/>
      <c r="M332"/>
      <c r="N332"/>
      <c r="O332"/>
      <c r="P332"/>
      <c r="Q332"/>
    </row>
    <row r="333" spans="1:17" s="16" customFormat="1">
      <c r="A333" s="87"/>
      <c r="B333" s="70"/>
      <c r="C333" s="25"/>
      <c r="D333" s="25"/>
      <c r="E333" s="15"/>
      <c r="F333" s="12"/>
      <c r="G333" s="117"/>
      <c r="H333" s="12"/>
      <c r="I333" s="42"/>
      <c r="J333" s="60"/>
      <c r="K333"/>
      <c r="L333"/>
      <c r="M333"/>
      <c r="N333"/>
      <c r="O333"/>
      <c r="P333"/>
      <c r="Q333"/>
    </row>
    <row r="334" spans="1:17" s="16" customFormat="1">
      <c r="A334" s="87"/>
      <c r="B334" s="85"/>
      <c r="C334" s="25"/>
      <c r="D334" s="25"/>
      <c r="E334" s="15"/>
      <c r="F334" s="12"/>
      <c r="G334" s="117"/>
      <c r="H334" s="12"/>
      <c r="I334" s="42"/>
      <c r="J334" s="60"/>
      <c r="K334"/>
      <c r="L334"/>
      <c r="M334"/>
      <c r="N334"/>
      <c r="O334"/>
      <c r="P334"/>
      <c r="Q334"/>
    </row>
    <row r="335" spans="1:17">
      <c r="A335" s="53"/>
      <c r="B335" s="80"/>
      <c r="C335" s="6"/>
      <c r="D335" s="6"/>
      <c r="E335" s="8"/>
      <c r="F335" s="8"/>
      <c r="G335" s="117"/>
      <c r="H335" s="22"/>
      <c r="I335" s="23"/>
      <c r="J335" s="20"/>
    </row>
    <row r="336" spans="1:17">
      <c r="A336" s="53"/>
      <c r="B336" s="80"/>
      <c r="C336" s="6"/>
      <c r="D336" s="6"/>
      <c r="E336" s="8"/>
      <c r="F336" s="8"/>
      <c r="G336" s="117"/>
      <c r="H336" s="22"/>
      <c r="I336" s="23"/>
      <c r="J336" s="20"/>
    </row>
    <row r="337" spans="1:17">
      <c r="A337" s="53"/>
      <c r="B337" s="80"/>
      <c r="C337" s="6"/>
      <c r="D337" s="6"/>
      <c r="E337" s="8"/>
      <c r="F337" s="8"/>
      <c r="G337" s="117"/>
      <c r="H337" s="22"/>
      <c r="I337" s="23"/>
      <c r="J337" s="20"/>
    </row>
    <row r="338" spans="1:17">
      <c r="A338" s="53"/>
      <c r="B338" s="157"/>
      <c r="C338" s="6"/>
      <c r="D338" s="6"/>
      <c r="E338" s="8"/>
      <c r="F338" s="93"/>
      <c r="G338" s="117"/>
      <c r="H338" s="22"/>
      <c r="I338" s="23"/>
      <c r="J338" s="20"/>
    </row>
    <row r="339" spans="1:17">
      <c r="A339" s="53"/>
      <c r="B339" s="159"/>
      <c r="C339" s="6"/>
      <c r="D339" s="6"/>
      <c r="E339" s="8"/>
      <c r="F339" s="8"/>
      <c r="G339" s="117"/>
      <c r="H339" s="22"/>
      <c r="I339" s="23"/>
      <c r="J339" s="20"/>
    </row>
    <row r="340" spans="1:17">
      <c r="A340" s="53"/>
      <c r="B340" s="81"/>
      <c r="C340" s="6"/>
      <c r="D340" s="6"/>
      <c r="E340" s="8"/>
      <c r="F340" s="8"/>
      <c r="G340" s="117"/>
      <c r="H340" s="22"/>
      <c r="I340" s="23"/>
      <c r="J340" s="20"/>
    </row>
    <row r="341" spans="1:17">
      <c r="A341" s="53"/>
      <c r="B341" s="81"/>
      <c r="C341" s="6"/>
      <c r="D341" s="6"/>
      <c r="E341" s="8"/>
      <c r="F341" s="8"/>
      <c r="G341" s="117"/>
      <c r="H341" s="22"/>
      <c r="I341" s="23"/>
      <c r="J341" s="20"/>
    </row>
    <row r="342" spans="1:17">
      <c r="A342" s="53"/>
      <c r="B342" s="81"/>
      <c r="C342" s="6"/>
      <c r="D342" s="6"/>
      <c r="E342" s="8"/>
      <c r="F342" s="8"/>
      <c r="G342" s="117"/>
      <c r="H342" s="22"/>
      <c r="I342" s="23"/>
      <c r="J342" s="20"/>
    </row>
    <row r="343" spans="1:17">
      <c r="A343" s="53"/>
      <c r="B343" s="70"/>
      <c r="C343" s="6"/>
      <c r="D343" s="6"/>
      <c r="E343" s="8"/>
      <c r="F343" s="8"/>
      <c r="G343" s="117"/>
      <c r="H343" s="22"/>
      <c r="I343" s="23"/>
      <c r="J343" s="20"/>
    </row>
    <row r="344" spans="1:17">
      <c r="A344" s="53"/>
      <c r="B344" s="81"/>
      <c r="C344" s="6"/>
      <c r="D344" s="6"/>
      <c r="E344" s="8"/>
      <c r="F344" s="8"/>
      <c r="G344" s="117"/>
      <c r="H344" s="22"/>
      <c r="I344" s="23"/>
      <c r="J344" s="20"/>
    </row>
    <row r="345" spans="1:17">
      <c r="A345" s="53"/>
      <c r="B345" s="80"/>
      <c r="C345" s="6"/>
      <c r="D345" s="6"/>
      <c r="E345" s="8"/>
      <c r="F345" s="8"/>
      <c r="G345" s="117"/>
      <c r="H345" s="22"/>
      <c r="I345" s="23"/>
      <c r="J345" s="20"/>
    </row>
    <row r="346" spans="1:17">
      <c r="A346" s="87"/>
      <c r="B346" s="80"/>
      <c r="C346" s="6"/>
      <c r="D346" s="6"/>
      <c r="E346" s="8"/>
      <c r="F346" s="8"/>
      <c r="G346" s="117"/>
      <c r="H346" s="22"/>
      <c r="I346" s="127"/>
      <c r="J346" s="86"/>
    </row>
    <row r="347" spans="1:17" s="16" customFormat="1">
      <c r="A347" s="87"/>
      <c r="B347" s="37"/>
      <c r="C347" s="38"/>
      <c r="D347" s="38"/>
      <c r="E347" s="116"/>
      <c r="F347" s="117"/>
      <c r="G347" s="117"/>
      <c r="H347" s="117"/>
      <c r="I347" s="42"/>
      <c r="J347" s="125"/>
      <c r="K347"/>
      <c r="L347"/>
      <c r="M347"/>
      <c r="N347"/>
      <c r="O347"/>
      <c r="P347"/>
      <c r="Q347"/>
    </row>
    <row r="348" spans="1:17" s="16" customFormat="1">
      <c r="A348" s="53"/>
      <c r="B348" s="39"/>
      <c r="C348" s="38"/>
      <c r="D348" s="38"/>
      <c r="E348" s="116"/>
      <c r="F348" s="117"/>
      <c r="G348" s="117"/>
      <c r="H348" s="117"/>
      <c r="I348" s="42"/>
      <c r="J348" s="119"/>
      <c r="K348"/>
      <c r="L348"/>
      <c r="M348"/>
      <c r="N348"/>
      <c r="O348"/>
      <c r="P348"/>
      <c r="Q348"/>
    </row>
    <row r="349" spans="1:17" s="16" customFormat="1">
      <c r="A349" s="53"/>
      <c r="B349" s="39"/>
      <c r="C349" s="38"/>
      <c r="D349" s="38"/>
      <c r="E349" s="116"/>
      <c r="F349" s="117"/>
      <c r="G349" s="117"/>
      <c r="H349" s="117"/>
      <c r="I349" s="42"/>
      <c r="J349" s="119"/>
      <c r="K349"/>
      <c r="L349"/>
      <c r="M349"/>
      <c r="N349"/>
      <c r="O349"/>
      <c r="P349"/>
      <c r="Q349"/>
    </row>
    <row r="350" spans="1:17" s="16" customFormat="1" ht="12.75" customHeight="1">
      <c r="A350" s="53"/>
      <c r="B350" s="157"/>
      <c r="C350" s="38"/>
      <c r="D350" s="38"/>
      <c r="E350" s="116"/>
      <c r="F350" s="117"/>
      <c r="G350" s="117"/>
      <c r="H350" s="117"/>
      <c r="I350" s="42"/>
      <c r="J350" s="119"/>
      <c r="K350"/>
      <c r="L350"/>
      <c r="M350"/>
      <c r="N350"/>
      <c r="O350"/>
      <c r="P350"/>
      <c r="Q350"/>
    </row>
    <row r="351" spans="1:17">
      <c r="F351" s="55"/>
    </row>
    <row r="353" spans="5:6">
      <c r="E353" s="167"/>
      <c r="F353" s="99"/>
    </row>
  </sheetData>
  <mergeCells count="1">
    <mergeCell ref="C145:C1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Διαγωνισμός Νοσοκομείου 2023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gonidiaki10</dc:creator>
  <cp:lastModifiedBy>promithiesuser6</cp:lastModifiedBy>
  <cp:lastPrinted>2023-02-13T10:51:12Z</cp:lastPrinted>
  <dcterms:created xsi:type="dcterms:W3CDTF">2023-01-09T13:09:45Z</dcterms:created>
  <dcterms:modified xsi:type="dcterms:W3CDTF">2024-08-20T07:32:33Z</dcterms:modified>
</cp:coreProperties>
</file>