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495" windowWidth="20730" windowHeight="11760"/>
  </bookViews>
  <sheets>
    <sheet name="Διαγωνισμός Νοσοκομείου 2023  " sheetId="8" r:id="rId1"/>
  </sheets>
  <calcPr calcId="125725"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8"/>
  <c r="G20"/>
  <c r="G21"/>
  <c r="F19"/>
  <c r="F20"/>
  <c r="F21"/>
  <c r="I19"/>
  <c r="I20"/>
  <c r="I21"/>
  <c r="F234"/>
  <c r="G234" s="1"/>
  <c r="F218"/>
  <c r="G218" s="1"/>
  <c r="F219"/>
  <c r="G219" s="1"/>
  <c r="F220"/>
  <c r="G220" s="1"/>
  <c r="F221"/>
  <c r="G221" s="1"/>
  <c r="F222"/>
  <c r="G222" s="1"/>
  <c r="F223"/>
  <c r="G223" s="1"/>
  <c r="F224"/>
  <c r="G224" s="1"/>
  <c r="F225"/>
  <c r="G225" s="1"/>
  <c r="F226"/>
  <c r="G226" s="1"/>
  <c r="F227"/>
  <c r="G227" s="1"/>
  <c r="F228"/>
  <c r="G228" s="1"/>
  <c r="F229"/>
  <c r="G229" s="1"/>
  <c r="F230"/>
  <c r="G230" s="1"/>
  <c r="F231"/>
  <c r="G231" s="1"/>
  <c r="F232"/>
  <c r="G232" s="1"/>
  <c r="F233"/>
  <c r="G233" s="1"/>
  <c r="I218"/>
  <c r="I219"/>
  <c r="I220"/>
  <c r="I221"/>
  <c r="I222"/>
  <c r="I223"/>
  <c r="I224"/>
  <c r="I225"/>
  <c r="I226"/>
  <c r="I227"/>
  <c r="I228"/>
  <c r="I229"/>
  <c r="I230"/>
  <c r="I231"/>
  <c r="I232"/>
  <c r="I233"/>
  <c r="I234"/>
  <c r="F216"/>
  <c r="G216" s="1"/>
  <c r="I216"/>
  <c r="I205"/>
  <c r="F205"/>
  <c r="G205" s="1"/>
  <c r="F206"/>
  <c r="G206" s="1"/>
  <c r="I206"/>
  <c r="I207"/>
  <c r="F207"/>
  <c r="G207" s="1"/>
  <c r="G186"/>
  <c r="G96"/>
  <c r="G74"/>
  <c r="I120" l="1"/>
  <c r="I121"/>
  <c r="I153"/>
  <c r="I154"/>
  <c r="F154"/>
  <c r="G154" s="1"/>
  <c r="I203" l="1"/>
  <c r="I204"/>
  <c r="I208"/>
  <c r="I209"/>
  <c r="I210"/>
  <c r="I211"/>
  <c r="I212"/>
  <c r="I213"/>
  <c r="I214"/>
  <c r="I215"/>
  <c r="I217"/>
  <c r="I192"/>
  <c r="I193"/>
  <c r="I194"/>
  <c r="I195"/>
  <c r="I196"/>
  <c r="I197"/>
  <c r="I198"/>
  <c r="I199"/>
  <c r="I200"/>
  <c r="I201"/>
  <c r="I202"/>
  <c r="I186"/>
  <c r="I187"/>
  <c r="I188"/>
  <c r="I189"/>
  <c r="I190"/>
  <c r="I191"/>
  <c r="I182"/>
  <c r="I183"/>
  <c r="I184"/>
  <c r="I185"/>
  <c r="I176"/>
  <c r="I177"/>
  <c r="I178"/>
  <c r="I179"/>
  <c r="I180"/>
  <c r="I181"/>
  <c r="I174"/>
  <c r="I175"/>
  <c r="I169"/>
  <c r="I170"/>
  <c r="I171"/>
  <c r="I172"/>
  <c r="I173"/>
  <c r="I61"/>
  <c r="I62"/>
  <c r="I63"/>
  <c r="I64"/>
  <c r="I65"/>
  <c r="I66"/>
  <c r="I55"/>
  <c r="F217"/>
  <c r="G217" s="1"/>
  <c r="F215"/>
  <c r="G215" s="1"/>
  <c r="F178"/>
  <c r="G178" s="1"/>
  <c r="F174"/>
  <c r="G174" s="1"/>
  <c r="I168"/>
  <c r="I161"/>
  <c r="I162"/>
  <c r="I163"/>
  <c r="I164"/>
  <c r="I165"/>
  <c r="I166"/>
  <c r="I167"/>
  <c r="I152"/>
  <c r="I155"/>
  <c r="I156"/>
  <c r="I157"/>
  <c r="I158"/>
  <c r="I159"/>
  <c r="I160"/>
  <c r="I151"/>
  <c r="I148"/>
  <c r="I149"/>
  <c r="I147"/>
  <c r="I143"/>
  <c r="I144"/>
  <c r="I145"/>
  <c r="I146"/>
  <c r="F176"/>
  <c r="G176" s="1"/>
  <c r="I141" l="1"/>
  <c r="I142"/>
  <c r="I140"/>
  <c r="I135"/>
  <c r="I136"/>
  <c r="I137"/>
  <c r="I138"/>
  <c r="I139"/>
  <c r="I129"/>
  <c r="I130"/>
  <c r="I131"/>
  <c r="I132"/>
  <c r="I133"/>
  <c r="I134"/>
  <c r="I128"/>
  <c r="I127"/>
  <c r="I126"/>
  <c r="I123"/>
  <c r="I124"/>
  <c r="I125"/>
  <c r="I122"/>
  <c r="I119"/>
  <c r="I116"/>
  <c r="I117"/>
  <c r="I118"/>
  <c r="I114"/>
  <c r="I115"/>
  <c r="F182"/>
  <c r="G182" s="1"/>
  <c r="I109"/>
  <c r="I110"/>
  <c r="I111"/>
  <c r="I112"/>
  <c r="I113"/>
  <c r="I108"/>
  <c r="I105"/>
  <c r="I106"/>
  <c r="I107"/>
  <c r="I104"/>
  <c r="I97"/>
  <c r="I98"/>
  <c r="I99"/>
  <c r="I100"/>
  <c r="I101"/>
  <c r="I102"/>
  <c r="I103"/>
  <c r="F82"/>
  <c r="G82" s="1"/>
  <c r="F124"/>
  <c r="G124" s="1"/>
  <c r="I83"/>
  <c r="I84"/>
  <c r="I85"/>
  <c r="I86"/>
  <c r="I87"/>
  <c r="I88"/>
  <c r="I89"/>
  <c r="I90"/>
  <c r="I91"/>
  <c r="I92"/>
  <c r="I93"/>
  <c r="I94"/>
  <c r="I95"/>
  <c r="I96"/>
  <c r="I82"/>
  <c r="I75"/>
  <c r="I76"/>
  <c r="I77"/>
  <c r="I78"/>
  <c r="I79"/>
  <c r="I80"/>
  <c r="I81"/>
  <c r="I74"/>
  <c r="I71" l="1"/>
  <c r="I72"/>
  <c r="I73"/>
  <c r="I68"/>
  <c r="I69"/>
  <c r="I70"/>
  <c r="I67"/>
  <c r="F59"/>
  <c r="G59" s="1"/>
  <c r="I59"/>
  <c r="I60"/>
  <c r="I56"/>
  <c r="I57"/>
  <c r="I46"/>
  <c r="I47"/>
  <c r="I48"/>
  <c r="I49"/>
  <c r="I50"/>
  <c r="I51"/>
  <c r="I52"/>
  <c r="I53"/>
  <c r="I54"/>
  <c r="I41"/>
  <c r="I42"/>
  <c r="I43"/>
  <c r="I44"/>
  <c r="I45"/>
  <c r="I40"/>
  <c r="I35"/>
  <c r="I36"/>
  <c r="I37"/>
  <c r="I38"/>
  <c r="I39"/>
  <c r="I30"/>
  <c r="I31"/>
  <c r="I32"/>
  <c r="I33"/>
  <c r="I34"/>
  <c r="I26"/>
  <c r="I27"/>
  <c r="I28"/>
  <c r="I29"/>
  <c r="I22"/>
  <c r="I23"/>
  <c r="I24"/>
  <c r="I25"/>
  <c r="I16"/>
  <c r="I17"/>
  <c r="I18"/>
  <c r="I8"/>
  <c r="I9"/>
  <c r="I10"/>
  <c r="I11"/>
  <c r="I12"/>
  <c r="I13"/>
  <c r="I14"/>
  <c r="I15"/>
  <c r="I7"/>
  <c r="I6"/>
  <c r="I4"/>
  <c r="I5"/>
  <c r="I3"/>
  <c r="F214" l="1"/>
  <c r="G214" s="1"/>
  <c r="F213"/>
  <c r="G213" s="1"/>
  <c r="F212"/>
  <c r="G212" s="1"/>
  <c r="F211"/>
  <c r="G211" s="1"/>
  <c r="F210"/>
  <c r="G210" s="1"/>
  <c r="F209"/>
  <c r="G209" s="1"/>
  <c r="F208"/>
  <c r="G208" s="1"/>
  <c r="F189" l="1"/>
  <c r="G189" s="1"/>
  <c r="F190"/>
  <c r="G190" s="1"/>
  <c r="F191"/>
  <c r="G191" s="1"/>
  <c r="F192"/>
  <c r="G192" s="1"/>
  <c r="F193"/>
  <c r="G193" s="1"/>
  <c r="F194"/>
  <c r="G194" s="1"/>
  <c r="F195"/>
  <c r="G195" s="1"/>
  <c r="F196"/>
  <c r="G196" s="1"/>
  <c r="F197"/>
  <c r="G197" s="1"/>
  <c r="F198"/>
  <c r="G198" s="1"/>
  <c r="F199"/>
  <c r="G199" s="1"/>
  <c r="F200"/>
  <c r="G200" s="1"/>
  <c r="F201"/>
  <c r="G201" s="1"/>
  <c r="F202"/>
  <c r="G202" s="1"/>
  <c r="F203"/>
  <c r="G203" s="1"/>
  <c r="F204"/>
  <c r="G204" s="1"/>
  <c r="F184"/>
  <c r="G184" s="1"/>
  <c r="F185"/>
  <c r="G185" s="1"/>
  <c r="F187"/>
  <c r="G187" s="1"/>
  <c r="F188"/>
  <c r="G188" s="1"/>
  <c r="F179"/>
  <c r="G179" s="1"/>
  <c r="F180"/>
  <c r="G180" s="1"/>
  <c r="F181"/>
  <c r="G181" s="1"/>
  <c r="F183"/>
  <c r="G183" s="1"/>
  <c r="F172"/>
  <c r="G172" s="1"/>
  <c r="F173"/>
  <c r="G173" s="1"/>
  <c r="F175"/>
  <c r="G175" s="1"/>
  <c r="F177"/>
  <c r="G177" s="1"/>
  <c r="F162"/>
  <c r="G162" s="1"/>
  <c r="F163"/>
  <c r="G163" s="1"/>
  <c r="F164"/>
  <c r="G164" s="1"/>
  <c r="F165"/>
  <c r="G165" s="1"/>
  <c r="F166"/>
  <c r="G166" s="1"/>
  <c r="F167"/>
  <c r="G167" s="1"/>
  <c r="F168"/>
  <c r="G168" s="1"/>
  <c r="F169"/>
  <c r="G169" s="1"/>
  <c r="F170"/>
  <c r="G170" s="1"/>
  <c r="F171"/>
  <c r="G171" s="1"/>
  <c r="F153"/>
  <c r="G153" s="1"/>
  <c r="F155"/>
  <c r="G155" s="1"/>
  <c r="F156"/>
  <c r="G156" s="1"/>
  <c r="F157"/>
  <c r="G157" s="1"/>
  <c r="F158"/>
  <c r="G158" s="1"/>
  <c r="F159"/>
  <c r="G159" s="1"/>
  <c r="F160"/>
  <c r="G160" s="1"/>
  <c r="F161"/>
  <c r="G161" s="1"/>
  <c r="F149"/>
  <c r="G149" s="1"/>
  <c r="F150"/>
  <c r="G150" s="1"/>
  <c r="F151"/>
  <c r="G151" s="1"/>
  <c r="F152"/>
  <c r="G152" s="1"/>
  <c r="F144"/>
  <c r="G144" s="1"/>
  <c r="F145"/>
  <c r="G145" s="1"/>
  <c r="F146"/>
  <c r="G146" s="1"/>
  <c r="F147"/>
  <c r="G147" s="1"/>
  <c r="F148"/>
  <c r="G148" s="1"/>
  <c r="F134"/>
  <c r="G134" s="1"/>
  <c r="F135"/>
  <c r="G135" s="1"/>
  <c r="F136"/>
  <c r="G136" s="1"/>
  <c r="F137"/>
  <c r="G137" s="1"/>
  <c r="F138"/>
  <c r="G138" s="1"/>
  <c r="F139"/>
  <c r="G139" s="1"/>
  <c r="F140"/>
  <c r="G140" s="1"/>
  <c r="F141"/>
  <c r="G141" s="1"/>
  <c r="F142"/>
  <c r="G142" s="1"/>
  <c r="F126"/>
  <c r="G126" s="1"/>
  <c r="F127"/>
  <c r="G127" s="1"/>
  <c r="F128"/>
  <c r="G128" s="1"/>
  <c r="F129"/>
  <c r="G129" s="1"/>
  <c r="F130"/>
  <c r="G130" s="1"/>
  <c r="F131"/>
  <c r="G131" s="1"/>
  <c r="F132"/>
  <c r="G132" s="1"/>
  <c r="F133"/>
  <c r="G133" s="1"/>
  <c r="F122"/>
  <c r="G122" s="1"/>
  <c r="F123"/>
  <c r="G123" s="1"/>
  <c r="F125"/>
  <c r="G125" s="1"/>
  <c r="F117"/>
  <c r="G117" s="1"/>
  <c r="F118"/>
  <c r="G118" s="1"/>
  <c r="F119"/>
  <c r="G119" s="1"/>
  <c r="F120"/>
  <c r="G120" s="1"/>
  <c r="F121"/>
  <c r="G121" s="1"/>
  <c r="F108"/>
  <c r="G108" s="1"/>
  <c r="F109"/>
  <c r="G109" s="1"/>
  <c r="F110"/>
  <c r="G110" s="1"/>
  <c r="F111"/>
  <c r="G111" s="1"/>
  <c r="F112"/>
  <c r="G112" s="1"/>
  <c r="F113"/>
  <c r="G113" s="1"/>
  <c r="F114"/>
  <c r="G114" s="1"/>
  <c r="F115"/>
  <c r="G115" s="1"/>
  <c r="F116"/>
  <c r="G116" s="1"/>
  <c r="F102"/>
  <c r="G102" s="1"/>
  <c r="F103"/>
  <c r="G103" s="1"/>
  <c r="F104"/>
  <c r="G104" s="1"/>
  <c r="F105"/>
  <c r="G105" s="1"/>
  <c r="F106"/>
  <c r="G106" s="1"/>
  <c r="F107"/>
  <c r="G107" s="1"/>
  <c r="F94"/>
  <c r="G94" s="1"/>
  <c r="F95"/>
  <c r="G95" s="1"/>
  <c r="F97"/>
  <c r="G97" s="1"/>
  <c r="F98"/>
  <c r="G98" s="1"/>
  <c r="F99"/>
  <c r="G99" s="1"/>
  <c r="F100"/>
  <c r="G100" s="1"/>
  <c r="F101"/>
  <c r="G101" s="1"/>
  <c r="F83"/>
  <c r="G83" s="1"/>
  <c r="F84"/>
  <c r="G84" s="1"/>
  <c r="F85"/>
  <c r="G85" s="1"/>
  <c r="F86"/>
  <c r="G86" s="1"/>
  <c r="F87"/>
  <c r="G87" s="1"/>
  <c r="F88"/>
  <c r="G88" s="1"/>
  <c r="F89"/>
  <c r="G89" s="1"/>
  <c r="F90"/>
  <c r="G90" s="1"/>
  <c r="F91"/>
  <c r="G91" s="1"/>
  <c r="F92"/>
  <c r="G92" s="1"/>
  <c r="F93"/>
  <c r="G93" s="1"/>
  <c r="F77"/>
  <c r="G77" s="1"/>
  <c r="F78"/>
  <c r="G78" s="1"/>
  <c r="F79"/>
  <c r="G79" s="1"/>
  <c r="F80"/>
  <c r="G80" s="1"/>
  <c r="F81"/>
  <c r="G81" s="1"/>
  <c r="F75"/>
  <c r="G75" s="1"/>
  <c r="F76"/>
  <c r="G76" s="1"/>
  <c r="F70"/>
  <c r="G70" s="1"/>
  <c r="F71"/>
  <c r="G71" s="1"/>
  <c r="F72"/>
  <c r="G72" s="1"/>
  <c r="F73"/>
  <c r="G73" s="1"/>
  <c r="F61"/>
  <c r="G61" s="1"/>
  <c r="F62"/>
  <c r="G62" s="1"/>
  <c r="F63"/>
  <c r="G63" s="1"/>
  <c r="F64"/>
  <c r="G64" s="1"/>
  <c r="F65"/>
  <c r="G65" s="1"/>
  <c r="F66"/>
  <c r="G66" s="1"/>
  <c r="F67"/>
  <c r="G67" s="1"/>
  <c r="F68"/>
  <c r="G68" s="1"/>
  <c r="F69"/>
  <c r="G69" s="1"/>
  <c r="F45"/>
  <c r="G45" s="1"/>
  <c r="F46"/>
  <c r="G46" s="1"/>
  <c r="F47"/>
  <c r="G47" s="1"/>
  <c r="F48"/>
  <c r="G48" s="1"/>
  <c r="F49"/>
  <c r="G49" s="1"/>
  <c r="F50"/>
  <c r="G50" s="1"/>
  <c r="F51"/>
  <c r="G51" s="1"/>
  <c r="F52"/>
  <c r="G52" s="1"/>
  <c r="F53"/>
  <c r="G53" s="1"/>
  <c r="F54"/>
  <c r="G54" s="1"/>
  <c r="F55"/>
  <c r="G55" s="1"/>
  <c r="F56"/>
  <c r="G56" s="1"/>
  <c r="F57"/>
  <c r="G57" s="1"/>
  <c r="F58"/>
  <c r="G58" s="1"/>
  <c r="F60"/>
  <c r="G60" s="1"/>
  <c r="F41"/>
  <c r="G41" s="1"/>
  <c r="F42"/>
  <c r="G42" s="1"/>
  <c r="F43"/>
  <c r="G43" s="1"/>
  <c r="F44"/>
  <c r="G44" s="1"/>
  <c r="F28"/>
  <c r="G28" s="1"/>
  <c r="F29"/>
  <c r="G29" s="1"/>
  <c r="F30"/>
  <c r="G30" s="1"/>
  <c r="F31"/>
  <c r="G31" s="1"/>
  <c r="F32"/>
  <c r="G32" s="1"/>
  <c r="F33"/>
  <c r="G33" s="1"/>
  <c r="F34"/>
  <c r="G34" s="1"/>
  <c r="F35"/>
  <c r="G35" s="1"/>
  <c r="F36"/>
  <c r="G36" s="1"/>
  <c r="F37"/>
  <c r="G37" s="1"/>
  <c r="F38"/>
  <c r="G38" s="1"/>
  <c r="F39"/>
  <c r="G39" s="1"/>
  <c r="F40"/>
  <c r="G40" s="1"/>
  <c r="F22"/>
  <c r="G22" s="1"/>
  <c r="F23"/>
  <c r="G23" s="1"/>
  <c r="F24"/>
  <c r="G24" s="1"/>
  <c r="F25"/>
  <c r="G25" s="1"/>
  <c r="F26"/>
  <c r="G26" s="1"/>
  <c r="F27"/>
  <c r="G27" s="1"/>
  <c r="F4"/>
  <c r="G4" s="1"/>
  <c r="F5"/>
  <c r="G5" s="1"/>
  <c r="F6"/>
  <c r="G6" s="1"/>
  <c r="F7"/>
  <c r="G7" s="1"/>
  <c r="F8"/>
  <c r="G8" s="1"/>
  <c r="F9"/>
  <c r="G9" s="1"/>
  <c r="F10"/>
  <c r="G10" s="1"/>
  <c r="F11"/>
  <c r="G11" s="1"/>
  <c r="F12"/>
  <c r="G12" s="1"/>
  <c r="F13"/>
  <c r="G13" s="1"/>
  <c r="F14"/>
  <c r="G14" s="1"/>
  <c r="F15"/>
  <c r="G15" s="1"/>
  <c r="F16"/>
  <c r="G16" s="1"/>
  <c r="F17"/>
  <c r="G17" s="1"/>
  <c r="F18"/>
  <c r="G18" s="1"/>
  <c r="F3"/>
  <c r="F143"/>
  <c r="G143" s="1"/>
  <c r="G3" l="1"/>
  <c r="F235"/>
</calcChain>
</file>

<file path=xl/sharedStrings.xml><?xml version="1.0" encoding="utf-8"?>
<sst xmlns="http://schemas.openxmlformats.org/spreadsheetml/2006/main" count="687" uniqueCount="586">
  <si>
    <t>Ανασυνδιασμένη ανθρώπινη ιντερλευκίνη-1b (IL-1b), λυοφιλοποιημένη, χωρίς αλβουμίνη ορός βοός (carrier free)</t>
  </si>
  <si>
    <t>α/α</t>
  </si>
  <si>
    <t>Acetonitrile buffer substance,καθαρότητα 99,9%, HPLC grade</t>
  </si>
  <si>
    <t xml:space="preserve">anti-fetal hemoglobin PE: Να αναγνωρίζει το αντιγόνο της ανθρώπινης εμβρυικής αιμοσφαιρίνης HbF. Να είναι συνδεδεμένο με φθοριόχρωμα ΡΕ και να επαρκεί η ποσότητα του αντιδραστηρίου για 100 δοκιμασίες. </t>
  </si>
  <si>
    <t xml:space="preserve">anti-fetal hemoglobin FITC: Να αναγνωρίζει το αντιγόνο της ανθρώπινης εμβρυικής αιμοσφαιρίνης HbF. Να είναι συνδεδεμένο με φθοριόχρωμα ΡΕ και να επαρκεί η ποσότητα του αντιδραστηρίου για 100 δοκιμασίες. </t>
  </si>
  <si>
    <t>mGr1 APC</t>
  </si>
  <si>
    <t xml:space="preserve">mCD117 PE </t>
  </si>
  <si>
    <t>mCD11b FITC</t>
  </si>
  <si>
    <t>Ανασυνδιασμένη ανθρώπινη ιντερλευκίνη-2 (IL-2), λυοφιλοποιημένη, χωρίς αλβουμίνη ορός βοός (carrier free), για ερευνητικούς σκοπούς, 50μg</t>
  </si>
  <si>
    <t xml:space="preserve">mCD3e FITC </t>
  </si>
  <si>
    <t>mCD45 APC</t>
  </si>
  <si>
    <t>mCD33 APC</t>
  </si>
  <si>
    <t>Κοκτέιλ αντισωμάτων μυός (CD3e, CD11b, CD45R/B200, Erythroid cells, Ly6G, Ly6C), σημασμένα με APC, με ισοτυπικό control, κατάλληλο για κυτταρομετρία ροής (Lin-APC)</t>
  </si>
  <si>
    <t>mTER-119 FITC</t>
  </si>
  <si>
    <t>ELISPOT KIT ενός σταδίου ανίχνευσης για την καταμέτρηση κυττάρων που εκκρίνουν IFNg. Να περιέχει 2 πιάτα με strips 8 οπών με precoated αντίσωμα για IFNg, αντίσωμα συνδεδεμένο με ALP και υπόστρωμα BCIP/NBT-plus.</t>
  </si>
  <si>
    <t>Καλλιεργητικό υλικό με βάση τη μεθυσελουλόζη (methylcellulose που περιλαμβάνει κυτοκίνες και ινσουλίνη, BSA, transferin, IL-6, G-CSF για ανθρώπινα ΗPC (Hematopoietic progenitor cells), από μυελό, περιφερικό αίμα, ομφάλιο λώρο προιόντα λευκαφαίρεσης.Δεν περιέχει ορό (serum-free). Για την καλλιέργεια των CFU-E, BFU-E, CPU-GM, CFU-G, CFU-M, CFU-GEMM. Συσκευασία των 100ML.</t>
  </si>
  <si>
    <t>Καλλιεργητικό υλικό με βάση τη μεθυσελουλόζη (methylcellulose) για ανθρώπινα ΗPC (Hematopoietic progenitor cells), από μυελό, περιφερικό αίμα, ομφάλιο λώρο, προιόντα λευκαφαίρεσης. Να μη  περιέχει κυτοκίνες. Συσκευασία των 80 ML.</t>
  </si>
  <si>
    <t>Καλλιεργητικό υλικό με βάση τη μεθυσελουλόζη (methylcellulose) για ανθρώπινα ΗPC (Hematopoietic Progenitor Cells), από μυελό, περιφερικό αίμα, ομφάλιο λώρο και CD34+ και προιόντα λευκαφαίρεσης  που περιλαμβάνει κυτοκίνες. Για την καλλιέργεια των CFU-E, BFU-E, CPU-GM, CFU-G, CFU-M, CFU-GEMM. Εγκεκριμένο για In Vitro Διαγνωστική Χρήση (IVD). Συσκευασία των 100ML.</t>
  </si>
  <si>
    <t>Καλλιεργητικό υλικό με βάση τη μεθυλσελουλόζη (methylcellulose), για mouse HPC (Hematopoietic Progenitor Cells) από ποντικίσιο μυελό, σπλήνα, περιφερικό αίμα και fetal liver cells.  Για την καλλιέργεια των BFU-E, CFU-GM, CFU-M, CFU-G,CFU-GEMM. Να περιέχει κυτοκίνες συμπεριλαμβανομένης ερυθροποιητίνης. Συσκευασία των 100 ML.</t>
  </si>
  <si>
    <t>Καλλιεργητικό υλικό με βάση τη μεθυλσελουλόζη (methylcellulose), για mouse HPC (Hematopoietic Progenitor Cells) από μυελό, σπλήνα, περιφερικό αίμα και fetal liver cells.  Για καλλιέργεια των BFU-E, CFU-GM, CFU-M, CFU-G, CFU-GEMM. Να μη περιέχει κυτοκίνες και ορό. Συσκευασία των 40 ML.</t>
  </si>
  <si>
    <t>StemRegenin 1, χημικό αντιδραστήριο για ex vivo έκπτυξη στελεχιαίων αιμοποιητικών κυττάρων</t>
  </si>
  <si>
    <t>Διάλυμα Penicillin Streptomycin 10.000 U/10.000 ug. Συσκευασία των 100 ml.</t>
  </si>
  <si>
    <t>Fetal Bovine Serum, heat-inactivated, Manufactured in cGMP (21 CFR 820) compliant and ISO9001 certified facilities, 100ml, Endotoxin Concentration ≤ 10EU/mL, Hemoglobin Concentration ≤ 10 mg/dL</t>
  </si>
  <si>
    <t>TeSR™-E8™, καλλιεργητικό μέσο ειδικό για ανθρώπινα εμβρυϊκά βλαστοκύτταρα (ES) και ανθρώπινα επαγόμενα πολυδύναμα βλαστοκύτταρα (iPS).</t>
  </si>
  <si>
    <t>Συνθετικά ολιγονουκλεοτίδια (probes) σημασμένα με φθορίζουσες χρωστικές, κατάλληλες για PCR και ανίχνευση σε σύστημα φθορισμού σε κλίμακα 0,2μm (20-25 νουκλεοτίδια ανά primer) με HPLC καθαρισμό για κάθε ολιγονουκλεοτίδιο, λυοφιλοποιημένα</t>
  </si>
  <si>
    <t>Συνθετικά ολιγονουκλεοτίδια (primers) για PCR σε κλίμακα 0,2μm (20-25 νουκλεοτίδια ανά primer) με HPLC καθαρισμό για κάθε ολιγονουκλεοτίδιο, λυοφιλοποιημένα</t>
  </si>
  <si>
    <t>DNA blood mini kit. Πλήρες kit για την ταχεία απομόνωση  γενομικού ή ιικού DNA καθώς και  DNA βακτηρίων ή παράσιτων, με spin-columns, σε 20 λεπτά (+ απαιτούμενο χρόνο για λύση δείγματος). Να μπορεί να χρησιμοποιηθεί σε δείγματα όπως ιστός νωπός ή παραφινωμένος, κύτταρα, μυελός, buffycoat, swabs, ολικό αίμα και άλλα βιολογικά υγρά ή εκκρίματα. Αρχική ποσότητα δείγματος: 50mg ιστού, 200μl βιολογικού υγρού, έως 5x10^6 κύτταρα. Απόδοση:  4-12μgDNA από 200μl ολικό αίμα, 25-50μg DNA από 200μl buffy coat, 30-40μgDNA από 1x107 κύτταρα, 8-80μgDNA* από 25mg ιστού, Ογκοςέκλουσης: 50-200 μl.</t>
  </si>
  <si>
    <t>ΚΙΤ ΜΕ SILICA-MEMRANE ΣΤΗΛΕΣ ΓΙΑ ΚΑΘΑΡΙΣΜΟ ΠΡΟΙΟΝΤΩΝ PCR ΑΠΟ ΠΕΡΙΣΣΕΙΑ Dntp’s, PRIMERS,    EΝΖΥΜΩΝ ΚΑΙ ΑΛΑΤΩΝ. ΤΟ ΚΑΘΑΡΙΣΜΕΝΟ ΠΡΟΙΟΝ ΝΑ ΕΙΝΑΙ ΚΑΤΑΛΛΗΛΟ ΓΙΑ  SEQUENCING, ΚΛΩΝΟΠΟΙΗΣΗ ΚΑΙ ΤΟ ΠΡΩΤΟΚΟΛΛΟ ΝΑ ΜΗ ΔΙΑΡΚΕΙ ΠΕΡΙΣΣΟΤΕΡΟ ΑΠΟ 15 ΛΕΠΤΑ. NA ΥΠΑΡΧΕΙ ΔΥΝΑΤΟΤΗΤΑ ΕΠΙΛΟΓΗΣ ΔΙΑΦΟΡΕΤΙΚΩΝ BUFFER (ΠΧ ΓΙΑ ΕΚΛΕΚΤΙΚΗ ΑΠΟΜΑΚΡΥΝΣΗ ΔΙΜΕΡΩΝ PRIMERS, Συσκευασία των 50</t>
  </si>
  <si>
    <t>Ειδική Hot-start πολυμεράση για multiplex PCR. Να είναι προσδεδεμένη με μονοκλωνικά αντισώματα έτσι ώστε να επιτυγχάνεται αυτόματο hot-start κατά την πρώτη αποδιάταξη και να διαθέτει μηχανισμό (πχ βοηθητική πρωτεΐνη) που ενισχύει την ειδική πρόσδεση των εκκινητών στο DNA σε κάθε κύκλο της PCR ώστε να μπορεί να ενισχύσει με υψηλή ειδικότητα 20 γονίδια σε μία αντίδραση. Να συνοδεύεται από κατάλληλο ρυθμιστικό διάλυμα που περιέχει dNTPs και ξεχωριστό διάλυμα ιόντων Mg. Συσκευασία 200 αντιδράσεων</t>
  </si>
  <si>
    <t>Πλήρες kit με όλα τα απαραίτητα αντιδραστήρια για τη σύνθεση cDNA και απομάκρυνση γενωμικού DNA από δείγματα RNA. Το προϊόν να είναι κατάλληλο για να χρησιμοποιηθεί σε αντιδράσεις real-time PCR με SYBR Green για την ποσοτική ανάλυση γονιδιακής έκφρασης. Το kit να είναι επαρκές για 50 αντιδράσεις 20 μl σύνθεσης cDNA.</t>
  </si>
  <si>
    <t>Kit για ταχεία και αποτελεσματική αφαίρεση βραχέων εκκινητών, dNTP, ενζύμων, προϊόντων PCR και καθαρισμό του DNA από τζελ αγαρόζης</t>
  </si>
  <si>
    <t>mRNA in vitro transcription kit, κιτ για την παραγωγή συνθετικού mRNA μέσω in vitro μεταγραφής</t>
  </si>
  <si>
    <t>dNTPs Mix (2.5 mM), διάλυμα των τεσσάρων νουκλεοτιδίων (dATP, dCTP, dGTP, dTTP), το καθένα σε συγκέντρωση 2,5 mM</t>
  </si>
  <si>
    <t xml:space="preserve">Molecular Grade Water, νερό υψηλής ποιότητας, κατάλληλο για χρήση σε εφαρμογές μοριακής βιολογίας. Απαλλαγμένο από DNases, RNases και πρωτεάσες και τοξικούς παράγοντες, όπως το DEPC (συσκευασία 500 ml) </t>
  </si>
  <si>
    <t xml:space="preserve"> NP-40. Χημικό αντιδραστήριο για λύση κυττάρων</t>
  </si>
  <si>
    <t>Dulbecco's Modified Eagle Medium (DMEM), high glucose, pyruvate, no glutamine, 1X, με IVD. Συσκευασία των 500ML.</t>
  </si>
  <si>
    <t>Dulbecco's Phosphate-Buffered Saline (DPBS) 1Χ, χωρις Ca, Mg  με IVD, συσκευασία των 100ML</t>
  </si>
  <si>
    <t>Carbenicillin, Disodium Salt. Συσκευασία των 5gr.</t>
  </si>
  <si>
    <t>Ethylenediaminetetraacetic acid (EDTA) 0.5M</t>
  </si>
  <si>
    <t>Πρωτεϊνη Retronectin- Ανασυνδυασμένη ανθρώπινη fibronectin, για καλλιέργειες κυττάρων, συγκέντρωση 2,5 mg</t>
  </si>
  <si>
    <t>Cell dissociation buffer, HANKS-based, σταθερό σε θερμοκρασία δωματίου, ελεύθερο από συστατικά ζωικής προέλευσης. Συσκευασία των 100 ml</t>
  </si>
  <si>
    <t>PCR and Gel clean-up kit, Για τον καθαρισμό προϊόντων PCR και εκχύλιση DNA από γέλη αγαρόζης. Αφαίρεση νουκλεοτιδίων, εκκινητών, ενζύμων, ορυκτελαίων, απορρυπαντικών και χρωστικών</t>
  </si>
  <si>
    <t>Πλακίδια (cartridges) για έλεγχο βακτηριακών ενδοτοξινών με ευαισθησία 0,01EU/ml. Να περιέχουν έτοιμα, σταθεροποιημένα, εγκεκριμένα από τον FDA αντιδραστήρια LAL. Να διαθέτουν τέσσερα κελιά,  για την ταυτόχρονη ανάλυση δείγματος και  θετικού control του δείγματος με πρότυπη ενδοτοξίνη. Να συνοδεύονται από πιστοποιητικό του κατασκευαστή για χρήση πρότυπης καμπύλής: 10EU/ml – 0,1EU/ml - 0,01EU/ml και να μπορούν να χρησιμοποιηθούν με το φορητό σύστημα ποσοτικού προσδιορισμού ενδοτοξινών με την κινητική χρωματομετρική μέθοδο, (Portable Test System, PTS), του Οίκου Charles River Laboratories Endosafe.</t>
  </si>
  <si>
    <t>Μίγμα 120 πεπτιδίων προερχόμενα από την πρωτείνη IE-1 από Human cytomegalovirus (HHV-5)  . Συσκευασία 1 vial.</t>
  </si>
  <si>
    <t>Μίγμα 158 πεπτιδίων προερχόμενα από την πρωτείνη ΕΒΝΑ1 από Epstein-Barr virus (HHV4). Συσκευασία 1 vial.</t>
  </si>
  <si>
    <t>Μίγμα 122 πεπτιδίων προερχόμενα από την πρωτείνη Latent membrane protein 2 (LMP2) από Epstein-Barr virus (HHV4). Συσκευασία 1 vial.</t>
  </si>
  <si>
    <t>Μίγμα 170 πεπτιδίων προερχόμενα από  Large T antigen του BK polyomavirus. Συσκευασία 1 vial.</t>
  </si>
  <si>
    <t>Μίγμα 88 πεπτιδίων προερχόμενα από  Major capsid protein VP1 του BK polyomavirus. Συσκευασία 1 vial.</t>
  </si>
  <si>
    <t>Μίγμα 234 πεπτιδίων προερχόμενα από Hexon του Human Adenovirus 3. Συσκευασία 1 vial.</t>
  </si>
  <si>
    <t>Μίγμα 140 πεπτιδίων προερχόμενα από Penton του Human Adenovirus 5. Συσκευασία 1 vial.</t>
  </si>
  <si>
    <t>PepMix WT1/WT33, Μίγμα 110 πεπτιδίων προερχόμενα από Wilms tumor protein (WT33)  Homo sapiens. Συσκευασία 1 vial.</t>
  </si>
  <si>
    <t>PepMix Prame/OIP4, Μίγμα 125 πεπτιδίων προερχόμενα από Melanoma antigen κατά προτίμηση από έκφραση σε όγκους (PRAME/OIP4). Συσκευασία 1 vial.</t>
  </si>
  <si>
    <t>Μείγμα 281 πεπτιδίων προερχόμενα από TERT. Συσκευασία 1 vial.</t>
  </si>
  <si>
    <t>Μονοφασικό διάλυμα φαινόλης και ισοθειακυανικης γουανιδινης (τυπου trizol) κατάλληλο για την απομόνωση ολικού RNA από διάφορους τύπους ιστών και κυττάρων με παράλληλη δυνατότητα απομόνωσης DNA και πρωτεϊνών. Συσκευασία 200mL.</t>
  </si>
  <si>
    <t>Διάλυμα phytohemagglutinin, M (PHA) από εκχύλισμα των κόκκινων φασολιών Phaseolus vulgaris, συμβατό με τους κανόνες Ορθής Παρασκευαστικής Πρακτικής (GMP-grade), 25μg</t>
  </si>
  <si>
    <t>ΠΑΡΑΦΙΝΗ ΣΥΝΘΕΤΙΚΗ YΨΗΛΗΣ ΚΑΘΑΡΟΤΗΤΑΣ ΜΕ ΠΛΑΣΤΙΚΑ ΠΟΛΥΜΕΡΗ ΚΑΤΑΛΛΗΛΟΥ Μ.Β.ΚΑΙ 0,8 DMSO ΓΙΑ ΤΑΧΥΤΕΡΗ ΔΙΕΙΣΔΥΣΗ ΣΤΟ ΕΣΩΤΕΡΙΚΟ ΤΟΥ ΙΣΤΟΤΕΜΑΧΙΟΥ.</t>
  </si>
  <si>
    <t xml:space="preserve"> Σταθερή μορφή γλουταμίνης (glutamax), συμμορφωμένη ώς προς πρότυπο cGMP. (Σχεδιασμού και παραγωγής υπό των ακόλουθων προτύπων: 21 CFR Part 820 Quality System Regulation, ISO 13485 and ISO 9001, για εφαρμογές κυτταρικής θεραπείας). 100Χ με IVD. Συσκευασία των 100 ML.Συσκευασία των 100 ML.</t>
  </si>
  <si>
    <r>
      <rPr>
        <sz val="7"/>
        <color theme="1"/>
        <rFont val="Times New Roman"/>
        <family val="1"/>
        <charset val="161"/>
      </rPr>
      <t xml:space="preserve">  </t>
    </r>
    <r>
      <rPr>
        <sz val="11"/>
        <color theme="1"/>
        <rFont val="Calibri"/>
        <family val="2"/>
        <charset val="161"/>
        <scheme val="minor"/>
      </rPr>
      <t>Σταθερή μορφή γλουταμίνης (glutamax), 200mM, 100X, με IVD. Συσκευασία των 100 ML.</t>
    </r>
  </si>
  <si>
    <r>
      <rPr>
        <sz val="7"/>
        <color theme="1"/>
        <rFont val="Times New Roman"/>
        <family val="1"/>
        <charset val="161"/>
      </rPr>
      <t xml:space="preserve"> </t>
    </r>
    <r>
      <rPr>
        <sz val="11"/>
        <color theme="1"/>
        <rFont val="Calibri"/>
        <family val="2"/>
        <charset val="161"/>
        <scheme val="minor"/>
      </rPr>
      <t>UM171, pyrimido-indole derivative</t>
    </r>
  </si>
  <si>
    <r>
      <rPr>
        <sz val="7"/>
        <color theme="1"/>
        <rFont val="Times New Roman"/>
        <family val="1"/>
        <charset val="161"/>
      </rPr>
      <t xml:space="preserve"> </t>
    </r>
    <r>
      <rPr>
        <sz val="11"/>
        <color theme="1"/>
        <rFont val="Calibri"/>
        <family val="2"/>
        <charset val="161"/>
        <scheme val="minor"/>
      </rPr>
      <t>IMDM με σταθερή μορφή γλουταμίνης (glutamax), 25mM HEPES, με IVD, Συσκευασία των 500ML.</t>
    </r>
  </si>
  <si>
    <r>
      <rPr>
        <sz val="7"/>
        <color theme="1"/>
        <rFont val="Times New Roman"/>
        <family val="1"/>
        <charset val="161"/>
      </rPr>
      <t xml:space="preserve">  </t>
    </r>
    <r>
      <rPr>
        <sz val="11"/>
        <color theme="1"/>
        <rFont val="Calibri"/>
        <family val="2"/>
        <charset val="161"/>
        <scheme val="minor"/>
      </rPr>
      <t>Dimethyl sulfoxide (DMSO) sterile-filtered, 100ml</t>
    </r>
  </si>
  <si>
    <r>
      <rPr>
        <sz val="7"/>
        <color theme="1"/>
        <rFont val="Times New Roman"/>
        <family val="1"/>
        <charset val="161"/>
      </rPr>
      <t xml:space="preserve"> </t>
    </r>
    <r>
      <rPr>
        <sz val="11"/>
        <color theme="1"/>
        <rFont val="Calibri"/>
        <family val="2"/>
        <charset val="161"/>
        <scheme val="minor"/>
      </rPr>
      <t>Poly(I:C) HMW 10mg, long synth+S15etic analog of dsRNA</t>
    </r>
  </si>
  <si>
    <t xml:space="preserve"> RNA blood mini kit . Πλήρες kit για την ταχεία απομόνωση ολικούRNA από ολικό αίμα, κύτταρα ή ιστούς, με spin-columns σε λιγότερο από 60 λεπτά. Να περιλαμβάνει απαραιτήτως στήλες ομογενοποίησης.Αρχική ποσότητα δείγματος:50μl-1.5ml αίματος, έως 30mg ιστού, έως 1 x 10^7 κύτταρα. Απόδοση:  1–5 µgRNA ανά mlολικού αίματος, έως 100 µgRNA από ιστό. Ογκος έκλουσης: 30-100 μl.</t>
  </si>
  <si>
    <r>
      <rPr>
        <sz val="7"/>
        <color theme="1"/>
        <rFont val="Times New Roman"/>
        <family val="1"/>
        <charset val="161"/>
      </rPr>
      <t xml:space="preserve"> </t>
    </r>
    <r>
      <rPr>
        <sz val="11"/>
        <color theme="1"/>
        <rFont val="Calibri"/>
        <family val="2"/>
        <charset val="161"/>
        <scheme val="minor"/>
      </rPr>
      <t>Τ7 Ενδονουκλεάση Ι. Να αναγνωρίζει και να διασπά μη τέλεια ταιριασμένο DNA,  να είναι κατάλληλη για εφαρμογές επεξεργασίας γονιδιώματος και να συνοδεύεται από  NEBuffer 2. Συγκέντρωση ενζύμου: 10,000 units/ml Συσκευασία: 250units</t>
    </r>
  </si>
  <si>
    <r>
      <rPr>
        <sz val="7"/>
        <color theme="1"/>
        <rFont val="Times New Roman"/>
        <family val="1"/>
        <charset val="161"/>
      </rPr>
      <t xml:space="preserve"> </t>
    </r>
    <r>
      <rPr>
        <sz val="11"/>
        <color theme="1"/>
        <rFont val="Calibri"/>
        <family val="2"/>
        <charset val="161"/>
        <scheme val="minor"/>
      </rPr>
      <t>Ενζυμο EcoRI, 25000 units</t>
    </r>
  </si>
  <si>
    <r>
      <rPr>
        <sz val="7"/>
        <color theme="1"/>
        <rFont val="Times New Roman"/>
        <family val="1"/>
        <charset val="161"/>
      </rPr>
      <t xml:space="preserve"> </t>
    </r>
    <r>
      <rPr>
        <sz val="11"/>
        <color theme="1"/>
        <rFont val="Calibri"/>
        <family val="2"/>
        <charset val="161"/>
        <scheme val="minor"/>
      </rPr>
      <t>Ένζυμο HindIII, 10000U</t>
    </r>
  </si>
  <si>
    <r>
      <rPr>
        <sz val="7"/>
        <color theme="1"/>
        <rFont val="Times New Roman"/>
        <family val="1"/>
        <charset val="161"/>
      </rPr>
      <t xml:space="preserve">  </t>
    </r>
    <r>
      <rPr>
        <sz val="11"/>
        <color theme="1"/>
        <rFont val="Calibri"/>
        <family val="2"/>
        <charset val="161"/>
        <scheme val="minor"/>
      </rPr>
      <t xml:space="preserve">BpiI (BbsI) (10 U/µL), Σε συσκευασία των 200 units </t>
    </r>
  </si>
  <si>
    <r>
      <rPr>
        <sz val="7"/>
        <color theme="1"/>
        <rFont val="Times New Roman"/>
        <family val="1"/>
        <charset val="161"/>
      </rPr>
      <t xml:space="preserve"> </t>
    </r>
    <r>
      <rPr>
        <sz val="11"/>
        <color theme="1"/>
        <rFont val="Calibri"/>
        <family val="2"/>
        <charset val="161"/>
        <scheme val="minor"/>
      </rPr>
      <t xml:space="preserve">LB σκόνη πλήρης για καλλιέργεια βακτηρίων (χωρίς AGAR) </t>
    </r>
  </si>
  <si>
    <r>
      <rPr>
        <sz val="7"/>
        <color theme="1"/>
        <rFont val="Times New Roman"/>
        <family val="1"/>
        <charset val="161"/>
      </rPr>
      <t xml:space="preserve"> </t>
    </r>
    <r>
      <rPr>
        <sz val="11"/>
        <color theme="1"/>
        <rFont val="Calibri"/>
        <family val="2"/>
        <charset val="161"/>
        <scheme val="minor"/>
      </rPr>
      <t>Τρυψίνη-EDTA 1X (0.05% trypsin/ 0.53mM EDTA σε HBSS,με φαινόλη). Συσκευασία των 100ml.</t>
    </r>
  </si>
  <si>
    <r>
      <rPr>
        <sz val="7"/>
        <color theme="1"/>
        <rFont val="Times New Roman"/>
        <family val="1"/>
        <charset val="161"/>
      </rPr>
      <t xml:space="preserve"> </t>
    </r>
    <r>
      <rPr>
        <sz val="11"/>
        <color theme="1"/>
        <rFont val="Calibri"/>
        <family val="2"/>
        <charset val="161"/>
        <scheme val="minor"/>
      </rPr>
      <t>0,4% διαλυμα χρωστικης Trypan blue σε 0,85% saline. Συσκευασία των 100ML.</t>
    </r>
  </si>
  <si>
    <r>
      <rPr>
        <sz val="7"/>
        <color theme="1"/>
        <rFont val="Times New Roman"/>
        <family val="1"/>
        <charset val="161"/>
      </rPr>
      <t xml:space="preserve"> </t>
    </r>
    <r>
      <rPr>
        <sz val="11"/>
        <color theme="1"/>
        <rFont val="Calibri"/>
        <family val="2"/>
        <charset val="161"/>
        <scheme val="minor"/>
      </rPr>
      <t>Puromycin 100mg, 10 τεμάχια από 1ml</t>
    </r>
  </si>
  <si>
    <r>
      <rPr>
        <sz val="7"/>
        <color theme="1"/>
        <rFont val="Times New Roman"/>
        <family val="1"/>
        <charset val="161"/>
      </rPr>
      <t xml:space="preserve"> </t>
    </r>
    <r>
      <rPr>
        <sz val="11"/>
        <color theme="1"/>
        <rFont val="Calibri"/>
        <family val="2"/>
        <charset val="161"/>
        <scheme val="minor"/>
      </rPr>
      <t>Μίγμα 59 πεπτιδίων προερχόμενα από την πρωτείνη Trans-activator protein BZLF1 από  Epstein-Barr virus (HHV4). Συσκευασία 1 vial.</t>
    </r>
  </si>
  <si>
    <t>%ΦΠΑ</t>
  </si>
  <si>
    <r>
      <rPr>
        <sz val="7"/>
        <rFont val="Times New Roman"/>
        <family val="1"/>
        <charset val="161"/>
      </rPr>
      <t xml:space="preserve"> </t>
    </r>
    <r>
      <rPr>
        <sz val="11"/>
        <rFont val="Calibri"/>
        <family val="2"/>
        <charset val="161"/>
        <scheme val="minor"/>
      </rPr>
      <t>mSca-1 PerCP</t>
    </r>
  </si>
  <si>
    <r>
      <rPr>
        <sz val="7"/>
        <rFont val="Times New Roman"/>
        <family val="1"/>
        <charset val="161"/>
      </rPr>
      <t xml:space="preserve"> </t>
    </r>
    <r>
      <rPr>
        <sz val="11"/>
        <rFont val="Calibri"/>
        <family val="2"/>
        <charset val="161"/>
        <scheme val="minor"/>
      </rPr>
      <t xml:space="preserve">mCD45 PE </t>
    </r>
  </si>
  <si>
    <r>
      <rPr>
        <sz val="7"/>
        <rFont val="Times New Roman"/>
        <family val="1"/>
        <charset val="161"/>
      </rPr>
      <t xml:space="preserve"> </t>
    </r>
    <r>
      <rPr>
        <sz val="11"/>
        <rFont val="Calibri"/>
        <family val="2"/>
        <charset val="161"/>
        <scheme val="minor"/>
      </rPr>
      <t>mCD19 PercP</t>
    </r>
  </si>
  <si>
    <t xml:space="preserve">ταινίες για μέτρηση lactate συμβατές με τον εξοπλισμό </t>
  </si>
  <si>
    <r>
      <rPr>
        <sz val="7"/>
        <rFont val="Times New Roman"/>
        <family val="1"/>
        <charset val="161"/>
      </rPr>
      <t xml:space="preserve"> </t>
    </r>
    <r>
      <rPr>
        <sz val="10"/>
        <rFont val="Calibri"/>
        <family val="2"/>
        <charset val="161"/>
      </rPr>
      <t>hCD28 unconjugated</t>
    </r>
  </si>
  <si>
    <r>
      <rPr>
        <sz val="7"/>
        <rFont val="Times New Roman"/>
        <family val="1"/>
        <charset val="161"/>
      </rPr>
      <t xml:space="preserve"> </t>
    </r>
    <r>
      <rPr>
        <sz val="10"/>
        <rFont val="Calibri"/>
        <family val="2"/>
        <charset val="161"/>
      </rPr>
      <t>promidium iodide: φθορίζον μόριο για την χρώση του DNA κατά την ανάλυση του κυτταρικού κύκλου</t>
    </r>
  </si>
  <si>
    <t>ΚΙΤ Annexin FITC</t>
  </si>
  <si>
    <t>ΚΙΤ Annexin PE</t>
  </si>
  <si>
    <t>CD11b PE</t>
  </si>
  <si>
    <t>Trifluoroacetic acid (TFA) buffer substance, HPLC grade</t>
  </si>
  <si>
    <t>2,5L</t>
  </si>
  <si>
    <t>250 G</t>
  </si>
  <si>
    <t>100TAB</t>
  </si>
  <si>
    <t>5G</t>
  </si>
  <si>
    <t>10000units</t>
  </si>
  <si>
    <t>50mg</t>
  </si>
  <si>
    <t>10x1ml</t>
  </si>
  <si>
    <t>100 ml</t>
  </si>
  <si>
    <t>4x100ml</t>
  </si>
  <si>
    <t>5μg</t>
  </si>
  <si>
    <t>25μg</t>
  </si>
  <si>
    <t>0,5 ml</t>
  </si>
  <si>
    <t>6 × 2.5 mL dropper bottles</t>
  </si>
  <si>
    <t>ΝucRed.  Φθορίζον μόριο για την χρώση του DNA κατά την ανάλυση με κυτταρομετρία ροής( 6 × 2.5 mL dropper bottles)</t>
  </si>
  <si>
    <t>100 test</t>
  </si>
  <si>
    <t>0.1 mg</t>
  </si>
  <si>
    <t>0.025 mg</t>
  </si>
  <si>
    <t>100μg</t>
  </si>
  <si>
    <t>0,1mg</t>
  </si>
  <si>
    <t>0,1μg</t>
  </si>
  <si>
    <t>10000 units</t>
  </si>
  <si>
    <t>300 units</t>
  </si>
  <si>
    <t>4000 units</t>
  </si>
  <si>
    <t>500 units</t>
  </si>
  <si>
    <t>30 rxns</t>
  </si>
  <si>
    <t>10 rxns</t>
  </si>
  <si>
    <t>50 rxns</t>
  </si>
  <si>
    <t>100 rxns (2x1.25ml)</t>
  </si>
  <si>
    <t>6 ml</t>
  </si>
  <si>
    <t>200 gel lanes</t>
  </si>
  <si>
    <t>2,5 mg</t>
  </si>
  <si>
    <t xml:space="preserve"> Ly2228820, χημικό αντιδραστήριο για ex vivo έκπτυξη στελεχιαίων αιμοποιητικών κυττάρων 1 mg</t>
  </si>
  <si>
    <t>1 mg</t>
  </si>
  <si>
    <t xml:space="preserve">DMEM/F12, καλλιεργητικό μέσο, ιδανικό για την ανάπτυξη πολλών διαφορετικών κυτταρικών σειρών θηλαστικών 500 ml
	</t>
  </si>
  <si>
    <t>500 ml</t>
  </si>
  <si>
    <t>500 reactions</t>
  </si>
  <si>
    <t xml:space="preserve">1 ml </t>
  </si>
  <si>
    <t>50 ml</t>
  </si>
  <si>
    <t>50 αντιδράσεις</t>
  </si>
  <si>
    <t>25 mg</t>
  </si>
  <si>
    <t>50 μg</t>
  </si>
  <si>
    <t>Isopropanol HPLC grade, 2,5 lt</t>
  </si>
  <si>
    <t xml:space="preserve">5g </t>
  </si>
  <si>
    <t xml:space="preserve">χρωστική May-Grunwald 1lt </t>
  </si>
  <si>
    <t>1 lt</t>
  </si>
  <si>
    <r>
      <rPr>
        <sz val="7"/>
        <color theme="1"/>
        <rFont val="Times New Roman"/>
        <family val="1"/>
        <charset val="161"/>
      </rPr>
      <t xml:space="preserve"> </t>
    </r>
    <r>
      <rPr>
        <sz val="11"/>
        <color theme="1"/>
        <rFont val="Calibri"/>
        <family val="2"/>
        <charset val="161"/>
        <scheme val="minor"/>
      </rPr>
      <t>ξυλόλη,  2,5 lt</t>
    </r>
  </si>
  <si>
    <r>
      <rPr>
        <sz val="7"/>
        <color theme="1"/>
        <rFont val="Times New Roman"/>
        <family val="1"/>
        <charset val="161"/>
      </rPr>
      <t xml:space="preserve"> </t>
    </r>
    <r>
      <rPr>
        <sz val="11"/>
        <color theme="1"/>
        <rFont val="Calibri"/>
        <family val="2"/>
        <charset val="161"/>
        <scheme val="minor"/>
      </rPr>
      <t xml:space="preserve">ακετόνη,  2,5 lt </t>
    </r>
  </si>
  <si>
    <r>
      <rPr>
        <sz val="7"/>
        <color theme="1"/>
        <rFont val="Times New Roman"/>
        <family val="1"/>
        <charset val="161"/>
      </rPr>
      <t xml:space="preserve"> </t>
    </r>
    <r>
      <rPr>
        <sz val="11"/>
        <color theme="1"/>
        <rFont val="Calibri"/>
        <family val="2"/>
        <charset val="161"/>
        <scheme val="minor"/>
      </rPr>
      <t xml:space="preserve">φορμόλη, 2,5 lt </t>
    </r>
  </si>
  <si>
    <r>
      <rPr>
        <sz val="7"/>
        <color theme="1"/>
        <rFont val="Times New Roman"/>
        <family val="1"/>
        <charset val="161"/>
      </rPr>
      <t xml:space="preserve"> </t>
    </r>
    <r>
      <rPr>
        <sz val="11"/>
        <color theme="1"/>
        <rFont val="Calibri"/>
        <family val="2"/>
        <charset val="161"/>
        <scheme val="minor"/>
      </rPr>
      <t>αιματοξυλίνη, 25 g</t>
    </r>
  </si>
  <si>
    <t>5 lt</t>
  </si>
  <si>
    <t>απόλυτη αιθανόλη, 5 lt</t>
  </si>
  <si>
    <t>υδροχλωρικό οξύ, 2,5 lt</t>
  </si>
  <si>
    <t>μεθανόλη, 2,5 lt</t>
  </si>
  <si>
    <t>HPLC grade water, 4x 2,5lt</t>
  </si>
  <si>
    <t>4x 2,5lt</t>
  </si>
  <si>
    <t>41020190283</t>
  </si>
  <si>
    <t>100 tests</t>
  </si>
  <si>
    <t>25 μg</t>
  </si>
  <si>
    <t>kit</t>
  </si>
  <si>
    <t xml:space="preserve"> 50μg</t>
  </si>
  <si>
    <t>250 μg</t>
  </si>
  <si>
    <t>50μg</t>
  </si>
  <si>
    <t xml:space="preserve">40 ml </t>
  </si>
  <si>
    <t xml:space="preserve">100 ml </t>
  </si>
  <si>
    <t>80 ml</t>
  </si>
  <si>
    <t>Synperonic F108, χημικό αντιδραστήριο που ενισχύει την διαμόλυνση CD34+ κυττάρων με λεντι-ιικούς φορείς, 250 g</t>
  </si>
  <si>
    <r>
      <rPr>
        <sz val="7"/>
        <color theme="1"/>
        <rFont val="Times New Roman"/>
        <family val="1"/>
        <charset val="161"/>
      </rPr>
      <t xml:space="preserve"> </t>
    </r>
    <r>
      <rPr>
        <sz val="11"/>
        <color theme="1"/>
        <rFont val="Calibri"/>
        <family val="2"/>
        <charset val="161"/>
        <scheme val="minor"/>
      </rPr>
      <t>Πρωτεΐνη Recombinant Human IL-7, για καλλιέργειες αιμοποιητικών κυττάρων. Να μην περιέχει Bovine Serum Albumin (BSA) 25 μg</t>
    </r>
  </si>
  <si>
    <t>Πρωτεΐνη Recombinant Human IL-4, για καλλιέργειες αιμοποιητικών κυττάρων. Να μην περιέχει Bovine Serum Albumin (BSA) 50μg</t>
  </si>
  <si>
    <t>Πρωτεΐνη Recombinant Human IL-12, για καλλιέργειες αιμοποιητικών κυττάρων. Να μην περιέχει Bovine Serum Albumin (BSA), 5μg</t>
  </si>
  <si>
    <t xml:space="preserve"> 5 μg</t>
  </si>
  <si>
    <t>Πρωτεΐνη Recombinant Human IL-15, για καλλιέργειες αιμοποιητικών κυττάρων. Να μην περιέχει Bovine Serum Albumin (BSA), 25 μg</t>
  </si>
  <si>
    <t>Πρωτεΐνη Recombinant Human GM-SCF, για καλλιέργειες αιμοποιητικών κυττάρων.  Να μην περιέχει Bovine Serum Albumin (BSA), 50μg</t>
  </si>
  <si>
    <t xml:space="preserve"> 10μg</t>
  </si>
  <si>
    <t>Πρωτεΐνη Recombinant Human  Stem cell factor, για καλλιέργειες αιμοποιητικών κυττάρων.  Να μην περιέχει Bovine Serum Albumin (BSA),  10μg</t>
  </si>
  <si>
    <t xml:space="preserve">Πρωτείνη Recombinant Human TPO, για καλλιέργειες αιματολογικών κυττάρων. Να μην περιέχει Bovine Serum Albumin (BSA). 25 μg </t>
  </si>
  <si>
    <t>Πρωτείνη Recombinant Human Flt3, για καλλιέργειες αιματολογικών κυττάρων. Να μην περιέχει Bovine Serum Albumin (BSA), 250 μg</t>
  </si>
  <si>
    <t>Πρωτείνη Recombinant Mouse SCF, για καλλιέργειες αιματολογικών κυττάρων, 50 μg</t>
  </si>
  <si>
    <r>
      <rPr>
        <sz val="7"/>
        <color theme="1"/>
        <rFont val="Times New Roman"/>
        <family val="1"/>
        <charset val="161"/>
      </rPr>
      <t xml:space="preserve"> </t>
    </r>
    <r>
      <rPr>
        <sz val="11"/>
        <color theme="1"/>
        <rFont val="Calibri"/>
        <family val="2"/>
        <charset val="161"/>
        <scheme val="minor"/>
      </rPr>
      <t>Πρωτείνη Recombinant Mouse IL-3, για καλλιέργειες αιματολογικών κυττάρων, 25 μg</t>
    </r>
  </si>
  <si>
    <t>Πρωτείνη Recombinant Human IL-3, για καλλιέργειες αιματολογικών κυττάρων. Να μην περιέχει Bovine Serum Albumin (BSA), 50 μg</t>
  </si>
  <si>
    <t>Πρωτεΐνη Recombinant Human IL-6, για καλλιέργειες αιμοποιητικών κυττάρων. Να μην περιέχει Bovine Serum Albumin (BSA), 50μg</t>
  </si>
  <si>
    <r>
      <rPr>
        <sz val="7"/>
        <color theme="1"/>
        <rFont val="Times New Roman"/>
        <family val="1"/>
        <charset val="161"/>
      </rPr>
      <t xml:space="preserve"> </t>
    </r>
    <r>
      <rPr>
        <sz val="11"/>
        <color theme="1"/>
        <rFont val="Calibri"/>
        <family val="2"/>
        <charset val="161"/>
        <scheme val="minor"/>
      </rPr>
      <t>Cyclosporine H, αντιβιοτικό ευρέως φάσματος 1 mg</t>
    </r>
  </si>
  <si>
    <t>100 mg</t>
  </si>
  <si>
    <t xml:space="preserve">Minimum Essential Medium Eagle Alpha Modification, with sodium bicarbonate, without L-glutamine, ribonucleosides and deoxyribonucleosides, liquid, sterilefiltered, suitable for cell culture, 500 ml </t>
  </si>
  <si>
    <t xml:space="preserve">HBSS 1X, χωρίς Ca/Mg/ερυθρό της φαινόλης. Με ΙVD. Συσκευασία των 100 ml. </t>
  </si>
  <si>
    <t xml:space="preserve">10 ml </t>
  </si>
  <si>
    <t xml:space="preserve">Καλλιεργητικό υλικό για έκπτυξη ανθρώπινων ΗPC (Hematopoietic progenitor cells) από μυελό, περιφερικό αίμα, ομφάλιο λώρο και CD34+ και προιόντα λευκαφαίρεσης . Να μη περιέχει  ορό. Να περιέχει Iscove's MDM και BSA. Συσκευασία των 500 ml. </t>
  </si>
  <si>
    <t>Expansion supplement για  CD34+ αιμοποιητικά κύτταρα σε υγρές καλλιέργειες κυττάρων CD34+ CB, BM. 10X. Σε συσκευασία των 10ml.</t>
  </si>
  <si>
    <r>
      <rPr>
        <sz val="7"/>
        <color theme="1"/>
        <rFont val="Times New Roman"/>
        <family val="1"/>
        <charset val="161"/>
      </rPr>
      <t xml:space="preserve"> </t>
    </r>
    <r>
      <rPr>
        <sz val="11"/>
        <color theme="1"/>
        <rFont val="Calibri"/>
        <family val="2"/>
        <charset val="161"/>
        <scheme val="minor"/>
      </rPr>
      <t>RPMI 1640 με γλουταμίνη,IVD marked. Συσκευασία των 500 ml.</t>
    </r>
  </si>
  <si>
    <t>5 ml</t>
  </si>
  <si>
    <t>200 Rxn Κιτ για διεξαγωγή real time PCR. Να είναι βελτιστοποιημένο για χρήση με χημεία Taqman. Να περιλαμβάνει προαναμεμιγμένη παθητική χρωστική ROX. Να αποθηκεύεται σε θερμοκρασία 2-8C. Να μπορεί να ενισχύσει ακόμη και 1 αντίγραφο στόχου, 5 ml</t>
  </si>
  <si>
    <t>50 tests</t>
  </si>
  <si>
    <t>250 units</t>
  </si>
  <si>
    <t>200 tests</t>
  </si>
  <si>
    <t>holo-Transferrin human powder, suitable for cell culture, ≥97% 1 g</t>
  </si>
  <si>
    <t>1 g</t>
  </si>
  <si>
    <t xml:space="preserve">kit </t>
  </si>
  <si>
    <t>primer</t>
  </si>
  <si>
    <r>
      <rPr>
        <sz val="7"/>
        <color theme="1"/>
        <rFont val="Times New Roman"/>
        <family val="1"/>
        <charset val="161"/>
      </rPr>
      <t xml:space="preserve"> </t>
    </r>
    <r>
      <rPr>
        <sz val="11"/>
        <color theme="1"/>
        <rFont val="Calibri"/>
        <family val="2"/>
        <charset val="161"/>
        <scheme val="minor"/>
      </rPr>
      <t>Πλήρες ΚΙΤ για τον καθαρισμό RNA,  50 runs</t>
    </r>
  </si>
  <si>
    <t>25 reactions</t>
  </si>
  <si>
    <r>
      <rPr>
        <sz val="7"/>
        <color theme="1"/>
        <rFont val="Times New Roman"/>
        <family val="1"/>
        <charset val="161"/>
      </rPr>
      <t xml:space="preserve"> </t>
    </r>
    <r>
      <rPr>
        <sz val="11"/>
        <color theme="1"/>
        <rFont val="Calibri"/>
        <family val="2"/>
        <charset val="161"/>
        <scheme val="minor"/>
      </rPr>
      <t>Πλήρες ΚΙΤ για τη σύνθεση sgRNA, 25 reactions</t>
    </r>
  </si>
  <si>
    <t>50 runs</t>
  </si>
  <si>
    <r>
      <rPr>
        <sz val="7"/>
        <color theme="1"/>
        <rFont val="Times New Roman"/>
        <family val="1"/>
        <charset val="161"/>
      </rPr>
      <t xml:space="preserve"> </t>
    </r>
    <r>
      <rPr>
        <sz val="11"/>
        <color theme="1"/>
        <rFont val="Calibri"/>
        <family val="2"/>
        <charset val="161"/>
        <scheme val="minor"/>
      </rPr>
      <t>Καθαριστικό χώρου εργασίας και αναλωσίμων για την απομάκρυνση Rnase, 250ml</t>
    </r>
  </si>
  <si>
    <t>250 ml</t>
  </si>
  <si>
    <r>
      <rPr>
        <sz val="7"/>
        <color theme="1"/>
        <rFont val="Times New Roman"/>
        <family val="1"/>
        <charset val="161"/>
      </rPr>
      <t xml:space="preserve"> </t>
    </r>
    <r>
      <rPr>
        <sz val="11"/>
        <color theme="1"/>
        <rFont val="Calibri"/>
        <family val="2"/>
        <charset val="161"/>
        <scheme val="minor"/>
      </rPr>
      <t>Ενζυμο BamHI, 10000units</t>
    </r>
  </si>
  <si>
    <t>25000 units</t>
  </si>
  <si>
    <t xml:space="preserve">200 units </t>
  </si>
  <si>
    <t>100 reactions</t>
  </si>
  <si>
    <r>
      <rPr>
        <sz val="7"/>
        <color theme="1"/>
        <rFont val="Times New Roman"/>
        <family val="1"/>
        <charset val="161"/>
      </rPr>
      <t xml:space="preserve">  </t>
    </r>
    <r>
      <rPr>
        <sz val="11"/>
        <color theme="1"/>
        <rFont val="Calibri"/>
        <family val="2"/>
        <charset val="161"/>
        <scheme val="minor"/>
      </rPr>
      <t>Ένζυμο MIuI-HF, 100 reactions</t>
    </r>
  </si>
  <si>
    <r>
      <rPr>
        <sz val="7"/>
        <color theme="1"/>
        <rFont val="Times New Roman"/>
        <family val="1"/>
        <charset val="161"/>
      </rPr>
      <t xml:space="preserve"> </t>
    </r>
    <r>
      <rPr>
        <sz val="11"/>
        <color theme="1"/>
        <rFont val="Calibri"/>
        <family val="2"/>
        <charset val="161"/>
        <scheme val="minor"/>
      </rPr>
      <t>Ένζυμο KpnI-HF, 4000 units</t>
    </r>
  </si>
  <si>
    <t xml:space="preserve">4000 units </t>
  </si>
  <si>
    <t xml:space="preserve">2000 units </t>
  </si>
  <si>
    <r>
      <rPr>
        <sz val="7"/>
        <color theme="1"/>
        <rFont val="Times New Roman"/>
        <family val="1"/>
        <charset val="161"/>
      </rPr>
      <t xml:space="preserve">  </t>
    </r>
    <r>
      <rPr>
        <sz val="11"/>
        <color theme="1"/>
        <rFont val="Calibri"/>
        <family val="2"/>
        <charset val="161"/>
        <scheme val="minor"/>
      </rPr>
      <t>Ένζυμο AfeI, 200 units</t>
    </r>
  </si>
  <si>
    <r>
      <rPr>
        <sz val="7"/>
        <color theme="1"/>
        <rFont val="Times New Roman"/>
        <family val="1"/>
        <charset val="161"/>
      </rPr>
      <t xml:space="preserve">  </t>
    </r>
    <r>
      <rPr>
        <sz val="11"/>
        <color theme="1"/>
        <rFont val="Calibri"/>
        <family val="2"/>
        <charset val="161"/>
        <scheme val="minor"/>
      </rPr>
      <t>Ένζυμο Pmel, 250 units</t>
    </r>
  </si>
  <si>
    <r>
      <rPr>
        <sz val="7"/>
        <color theme="1"/>
        <rFont val="Times New Roman"/>
        <family val="1"/>
        <charset val="161"/>
      </rPr>
      <t xml:space="preserve">  </t>
    </r>
    <r>
      <rPr>
        <sz val="11"/>
        <color theme="1"/>
        <rFont val="Calibri"/>
        <family val="2"/>
        <charset val="161"/>
        <scheme val="minor"/>
      </rPr>
      <t xml:space="preserve">Ένζυμο FastDigest Esp3I: ανήκει σε συγκεκριμένη κατηγορία περιοριστικών ενζύμων που αναγνωρίζουν ασύμμετρες αλληλουχίες DNA και χρησιμοποιούνται για την κλωνοποίηση γονιδιακών αλληλουχιών με προκαθορισμένη σειρά, 300 units </t>
    </r>
  </si>
  <si>
    <r>
      <rPr>
        <sz val="7"/>
        <color theme="1"/>
        <rFont val="Times New Roman"/>
        <family val="1"/>
        <charset val="161"/>
      </rPr>
      <t xml:space="preserve"> </t>
    </r>
    <r>
      <rPr>
        <sz val="11"/>
        <color theme="1"/>
        <rFont val="Calibri"/>
        <family val="2"/>
        <charset val="161"/>
        <scheme val="minor"/>
      </rPr>
      <t>Αλκαλική φωσφατάση που καταλύει την απελευθέρωση 5'- και 3'-φωσφορικών ομάδων από DNA, RNA και νουκλεοτίδια, 300 units</t>
    </r>
  </si>
  <si>
    <t>MgCL2 50mM, υδατικό διάλυμα χλωριούχου μαγνησίου, που χρησιμοποιείται για τη βελτιστοποίηση της συγκέντρωσης ιόντων μαγνησίου σε PCR, 6 ml</t>
  </si>
  <si>
    <t>1 Kb Plus DNA Ladder, χρήση σε γέλη αγαρόζης για τον προσδιορισμό του μεγέθους και την κατά προσέγγιση ποσοτικοποίηση του δίκλωνου DNA μεγέθους από 100 bps έως 15.000 bps ,  200 gel lanes</t>
  </si>
  <si>
    <t>96 runs</t>
  </si>
  <si>
    <t>Digitonin. Χημικό αντιδραστήριο για λύση ευκαρυωτικών κυττάρων  100 mg</t>
  </si>
  <si>
    <t>Tween-20. Μη-ανιονικό χημικό αντιδραστήριο για μοριακές τεχνικές, 500 ml</t>
  </si>
  <si>
    <t>500ml</t>
  </si>
  <si>
    <t>Poly-L-lysine solution mol wt 150,000-300,000, 0.01%, sterile-filtered, suitable for cell culture, 50 ml</t>
  </si>
  <si>
    <t>20rxns</t>
  </si>
  <si>
    <t>TOP10 chemically competent E.coli cells με αποδοση μετασχηματισμού &gt;1Χ109.  Η προσφερομενη ποσοτητα των κυτταρων να ειναι μοιρασμενη σε αντιστοιχα vials ωστε να αποφευγευται το επαναλαμβανομενο ξεπαγωμα του υλικου και το κιτ να περιεχει επισης πλασμιδιακο control DNA και SOC  καλλιεργητικο υλικό, 20rxns</t>
  </si>
  <si>
    <r>
      <rPr>
        <sz val="7"/>
        <color theme="1"/>
        <rFont val="Times New Roman"/>
        <family val="1"/>
        <charset val="161"/>
      </rPr>
      <t xml:space="preserve"> </t>
    </r>
    <r>
      <rPr>
        <sz val="11"/>
        <color theme="1"/>
        <rFont val="Calibri"/>
        <family val="2"/>
        <charset val="161"/>
        <scheme val="minor"/>
      </rPr>
      <t>Tuerk's solution, 100 ml</t>
    </r>
  </si>
  <si>
    <t>Blasticidin, 25 mg</t>
  </si>
  <si>
    <t>2,5 lt</t>
  </si>
  <si>
    <t>2.5 lt</t>
  </si>
  <si>
    <t>RPMI advanced. RPMI με μειωμένο ορό, χωρίς γλουταμίνη, χωρίς HEPES, με ερυθρό της φαινόλης. Συσκευασία των 500 ml</t>
  </si>
  <si>
    <t>Click’s Medium With sodium bicarbonate, without mercaptoethanol and L-glutamine, liquid, sterile-filtered, suitable for cell culture 500 ml</t>
  </si>
  <si>
    <t>vial</t>
  </si>
  <si>
    <t>25 g</t>
  </si>
  <si>
    <t>50 mg</t>
  </si>
  <si>
    <t>5 g</t>
  </si>
  <si>
    <t xml:space="preserve">	PEG8000. Χημικό πολυμερές για συμπύκνωση ιικών φορέων και κατακρήμνιση πλασμιδιακού DNA, 250 g</t>
  </si>
  <si>
    <t>250 g</t>
  </si>
  <si>
    <t>200 ml</t>
  </si>
  <si>
    <t>Cas9 protein, για την CRISPR επεξεργασία σε μια σειρά γονιδιακών στόχων και κυτταρικών τύπων , 50 μg</t>
  </si>
  <si>
    <r>
      <rPr>
        <sz val="7"/>
        <color theme="1"/>
        <rFont val="Times New Roman"/>
        <family val="1"/>
        <charset val="161"/>
      </rPr>
      <t xml:space="preserve">  </t>
    </r>
    <r>
      <rPr>
        <sz val="11"/>
        <color theme="1"/>
        <rFont val="Calibri"/>
        <family val="2"/>
        <charset val="161"/>
        <scheme val="minor"/>
      </rPr>
      <t>Κιτ για τη σύνδεση (ligation) τμημάτων DNA με «κολλώδη» ή «αμβλέα» άκρα σε 5 λεπτά σε θερμοκρασία δωματίου, 30 runs</t>
    </r>
  </si>
  <si>
    <t>30 runs</t>
  </si>
  <si>
    <t>χρωστική Giemsa 2,5 lt</t>
  </si>
  <si>
    <r>
      <rPr>
        <sz val="7"/>
        <color theme="1"/>
        <rFont val="Times New Roman"/>
        <family val="1"/>
        <charset val="161"/>
      </rPr>
      <t xml:space="preserve"> </t>
    </r>
    <r>
      <rPr>
        <sz val="11"/>
        <color theme="1"/>
        <rFont val="Calibri"/>
        <family val="2"/>
        <charset val="161"/>
        <scheme val="minor"/>
      </rPr>
      <t>εωσίνη έτοιμη προς χρήση, 1 lt</t>
    </r>
  </si>
  <si>
    <t>Κωδικός νοσοκομείου (εάν υπάρχει)</t>
  </si>
  <si>
    <t>ΜΟΝΑΔΑ ΜΕΤΡΗΣΗΣ</t>
  </si>
  <si>
    <t>Εκτιμώμενη ποσότητα/έτος</t>
  </si>
  <si>
    <t>Συνολικό κόστος/έτος χωρίς ΦΠΑ</t>
  </si>
  <si>
    <t>ΤΙΜΗ ΜΟΝ.(ΠΡΟ ΦΠΑ)</t>
  </si>
  <si>
    <t>ΤΙΜΗ ΜΟΝ.ME ΦΠΑ</t>
  </si>
  <si>
    <t xml:space="preserve">Αντιδραστήριο-Τεχνικές προδιαγραφές </t>
  </si>
  <si>
    <t>test</t>
  </si>
  <si>
    <t>250µg</t>
  </si>
  <si>
    <t>10 mg </t>
  </si>
  <si>
    <t>Dimethyl sulfoxide (DMSO) sterile-filtered, GMP-grade, meets EP,USP testing specifications 50 ml</t>
  </si>
  <si>
    <t>gr</t>
  </si>
  <si>
    <t>50 ταινίες</t>
  </si>
  <si>
    <t>Purified anti-human CD49d</t>
  </si>
  <si>
    <t>200 μg</t>
  </si>
  <si>
    <t>Αναστολέας μεταφοράς πρωτεϊνών (monensin) για την ανίχνευση εκκρινόμενων από κύτταρα πρωτεϊνών με κυτταρομετρία ροής</t>
  </si>
  <si>
    <t>0,7 ml</t>
  </si>
  <si>
    <t xml:space="preserve">hIFN-γ FITC </t>
  </si>
  <si>
    <t xml:space="preserve">hTNF-α PE </t>
  </si>
  <si>
    <t>51 tests</t>
  </si>
  <si>
    <t>5ml</t>
  </si>
  <si>
    <t xml:space="preserve">kit απομόνωσης των νεκρών κυττάρων με ανοσομαγνητικό διαχωρισμό. </t>
  </si>
  <si>
    <t>Αντιδραστήριο χημικής διαμόλυνσης κυττάρων, το οποίο  δεν βασίζεται σε λιπίδια. Να είναι βελτιστοποιημένο για μέγιστη αποτελεσματικότητα διαμόλυνσης, ευκολο στη χρήση και ελάχιστα κυτταροτοξικό σε ανθρώπινα κύτταρα</t>
  </si>
  <si>
    <t>Έτοιμο προαναμεμιγμένο αντιδραστήριο για την εκτέλεση αντιδράσεων ποσοτικοποίησης DNA &amp; cDNA στόχων με τη μέθοδο real-time PCR. Να παράγει αποτελέσματα υψηλής ευαισθησίας σε μικρό σχετικά χρόνο. Να μπορεί να χρησιμοποιηθεί σε αντιδράσεις real time PCR σε στόχους γενομικού DNA και αντιδράσεις RT-PCR δύο βημάτων σε στόχους RNA (μετά από αντίστροφη μεταγραφή). Να χρησιμοποιεί φθορίζουσα χρωστική ουσία SYBR Green I, για την ανάλυση διαφόρων στόχων χωρίς την ανάγκη χρήσης εξειδικευμένων ιχνηθετών (probes).</t>
  </si>
  <si>
    <t>60 ml</t>
  </si>
  <si>
    <t>τεμάχιο</t>
  </si>
  <si>
    <t>Σετ διαλυμάτων για μετασχηματισμό βακτηρίων, 60 ml</t>
  </si>
  <si>
    <t>20 ml</t>
  </si>
  <si>
    <t>T4 PNK  ένζυμο για την 5' φωσφορυλίωση DNA/RNA μορίων για την επακόλουθη κλωνοποίηση, 500 units</t>
  </si>
  <si>
    <t>(5 x 500μl)</t>
  </si>
  <si>
    <t xml:space="preserve">Matrigel matrix, matrix διαλυτοποιημένης  μεμβράνης που παρασκευάζεται από το σάρκωμα ποντικού Engelbreth-Holm-Swarm (EHS), χρησιμοποιείται μεταξύ άλλων στην κυτταρική ανάπτυξη και διαφοροποίηση, σε μελέτες μεταβολισμού/τοξικολογίας  	</t>
  </si>
  <si>
    <t>1000 ml</t>
  </si>
  <si>
    <t>ml</t>
  </si>
  <si>
    <t>90 ml</t>
  </si>
  <si>
    <t>120 ml</t>
  </si>
  <si>
    <t>1 kit</t>
  </si>
  <si>
    <t>Πλήρες πολυδύναμο kit ανοσοϊστοχημείας, ενός σταδίου μέσω πολυμερούς Dextran, να έχει όσο το δυνατόν περισσότερα ένζυμα επικολλημένα επί του πολυμερούς δεξτράνης, να είναι κατάλληλο για μονοκλωνικά και πολυκλωνικά αντισώματα. Να απαλείφει τη μη ειδική χρώση, τη χρώση υποστρώματος και να περιέχει 120 ml πολυμερούς, 5 ml χρωμογόνου DAB Plus 50X και 250 ml substrate buffer, ρυθμιστικό διάλυμα με pH 9 και διάλυμα έκπλυσης 4 lt (20X)</t>
  </si>
  <si>
    <r>
      <t xml:space="preserve">Ειδικό ρυθμιστικό διάλυμα έκπλυσης, Tris buffer saline που περιέχει Tween 20 με pH 7,6 κατάλληλο για διαδικασίες ανοσοϊστοχημείας, ανοσοκυτταροχημείας και in situ υβριδισμό </t>
    </r>
    <r>
      <rPr>
        <sz val="12"/>
        <rFont val="Calibri"/>
        <family val="2"/>
        <charset val="161"/>
        <scheme val="minor"/>
      </rPr>
      <t>20X</t>
    </r>
  </si>
  <si>
    <r>
      <t xml:space="preserve">Ειδικό ρυθμιστικό διάλυμα, </t>
    </r>
    <r>
      <rPr>
        <sz val="12"/>
        <rFont val="Calibri"/>
        <family val="2"/>
        <charset val="161"/>
        <scheme val="minor"/>
      </rPr>
      <t>συμπυκνωμένο 50X</t>
    </r>
    <r>
      <rPr>
        <sz val="11"/>
        <rFont val="Calibri"/>
        <family val="2"/>
        <charset val="161"/>
        <scheme val="minor"/>
      </rPr>
      <t>, για την αποκάλυψη επιτόπων με pH 9.</t>
    </r>
  </si>
  <si>
    <r>
      <t>Ένζυμο κατάλληλο για την πέψη των κυτταρικών μεμβρανών, σε υγρή μορφή με Tris buffer με pH 7,5 και 15 mmol/L NaN3,</t>
    </r>
    <r>
      <rPr>
        <sz val="12"/>
        <rFont val="Calibri"/>
        <family val="2"/>
        <charset val="161"/>
        <scheme val="minor"/>
      </rPr>
      <t xml:space="preserve"> έτοιμο προς χρήση</t>
    </r>
  </si>
  <si>
    <t>Επικαλυπτικό μέσο ευρείας χρήσεως από συνθετική ρητίνη. Περιέχει ξυλόλη. Στεγνώνει γρήγορα και συντηρεί τη χρώση. Η περίσσειά του καθαρίζεται με ευκολία</t>
  </si>
  <si>
    <t>110 ml</t>
  </si>
  <si>
    <t>1 kg</t>
  </si>
  <si>
    <r>
      <rPr>
        <sz val="7"/>
        <color theme="1"/>
        <rFont val="Times New Roman"/>
        <family val="1"/>
        <charset val="161"/>
      </rPr>
      <t> </t>
    </r>
    <r>
      <rPr>
        <sz val="11"/>
        <color theme="1"/>
        <rFont val="Calibri"/>
        <family val="2"/>
        <charset val="161"/>
        <scheme val="minor"/>
      </rPr>
      <t>LB AGAR (LENNOX L AGAR), 1 kg</t>
    </r>
  </si>
  <si>
    <r>
      <t>Hot Start Taq DNA Polymerase, ένζυμο πολυμεράσης που καταλύει τη σύνθεση 5'→3' του DNA. Με</t>
    </r>
    <r>
      <rPr>
        <sz val="12"/>
        <rFont val="Times New Roman"/>
        <family val="1"/>
        <charset val="161"/>
      </rPr>
      <t xml:space="preserve"> </t>
    </r>
    <r>
      <rPr>
        <sz val="10"/>
        <rFont val="Calibri"/>
        <family val="2"/>
        <charset val="161"/>
        <scheme val="minor"/>
      </rPr>
      <t>τεχνολογία θερμής εκκίνησης για υψηλή ειδικότητα και ευαισθησία (200units/ συσκευασία)</t>
    </r>
  </si>
  <si>
    <t>25 test</t>
  </si>
  <si>
    <t>10 test</t>
  </si>
  <si>
    <t>Μίγμα 33 πεπτιδίων προερχόμενα από SURVIVIN. Συσκευασία 1 vial</t>
  </si>
  <si>
    <t>Κιτ απομόνωσης πλασμιδιακού DNA πολύ υψηλής καθαρότητας από MAXI Preps (100-500ml καλλιέργειας). Η απομάκρυνση να γίνεται με στήλες που έχουν ιοντοανταλλακτική ρητίνη ώστε να εξασφαλίζεται υψηλή απόδοση (μέχρι 850 μg) και καθαρότητα. Το απομονωμένο DNA να έχει πολύ μικρό επίπεδο ενδοτοξινών 0.1-1 ΕU ανά μg. 50 αντιδράσεις</t>
  </si>
  <si>
    <t>Ένζυμο EcorV, 4000 units</t>
  </si>
  <si>
    <r>
      <rPr>
        <sz val="7"/>
        <color theme="1"/>
        <rFont val="Times New Roman"/>
        <family val="1"/>
        <charset val="161"/>
      </rPr>
      <t xml:space="preserve"> </t>
    </r>
    <r>
      <rPr>
        <sz val="11"/>
        <color theme="1"/>
        <rFont val="Calibri"/>
        <family val="2"/>
        <charset val="161"/>
        <scheme val="minor"/>
      </rPr>
      <t>Ένζυμο Sal-HF, 2000 units</t>
    </r>
  </si>
  <si>
    <t>5mg</t>
  </si>
  <si>
    <t>Protamine sulfate salt from herring, grade III, 5g</t>
  </si>
  <si>
    <t>Mycoplasma Detection Kit. Κιτ για ανίχνευση μυκοπλάσματος με βιοχημική μέθοδο. Να περιέχει τα κατάλληλα αντιδραστήρια για τη λύση, την ενζυμική αντίδραση μετατροπής ADP σε ATP και τη μετατροπή σε φωτεινό σήμα μέσω ενζύμου λουσιφεράσης.Κατάλληλο για 25 test.</t>
  </si>
  <si>
    <t>Fetal Bovine Serum (FBS), προελευσης εγκεκριμένης απο την Ευρωπαικη ένωση με άδεια  IVD, Συσκευασία των 500ml.</t>
  </si>
  <si>
    <t>GMP-grade Υλικό έτοιμο προς χρήση για την απομόνωση ανθρώπινων μονοπύρηνων κυττάρων από δείγματα περιφερικού αίματος, ομφάλιου λώρου, μυελού. Σταθερό σε θερμοκρασία δωματιου (15-25 βαθμών κλίμακας Κελσίου), πυκνότητας 1,077/g/mL, Low levels of endotoxin (&lt; 0.12 EU/ml). Συσκευασία 1000ml.</t>
  </si>
  <si>
    <t>Aconitase Activity Assay Kit , κιτ για την μέτρηση της δραστηριότητας της ακονιτάσης σε βιολογικά δείγματα  	1 kit (100 tests)</t>
  </si>
  <si>
    <r>
      <rPr>
        <sz val="7"/>
        <color theme="1"/>
        <rFont val="Times New Roman"/>
        <family val="1"/>
        <charset val="161"/>
      </rPr>
      <t> </t>
    </r>
    <r>
      <rPr>
        <sz val="11"/>
        <color theme="1"/>
        <rFont val="Calibri"/>
        <family val="2"/>
        <charset val="161"/>
        <scheme val="minor"/>
      </rPr>
      <t>Phosphate-Buffered Saline (PBS) tablets ( 100 tab)</t>
    </r>
  </si>
  <si>
    <t>Κιτ απομόνωσης πλασμιδιακού DNA πολύ υψηλής καθαρότητας από MIDI Preps (25–100ml καλλιέργειας). Περιέχονται διαλύματα και στήλες.</t>
  </si>
  <si>
    <r>
      <rPr>
        <sz val="7"/>
        <rFont val="Times New Roman"/>
        <family val="1"/>
        <charset val="161"/>
      </rPr>
      <t> </t>
    </r>
    <r>
      <rPr>
        <sz val="11"/>
        <rFont val="Calibri"/>
        <family val="2"/>
        <charset val="161"/>
        <scheme val="minor"/>
      </rPr>
      <t>mCD44 PerCP</t>
    </r>
  </si>
  <si>
    <t>mCD45.1 PE</t>
  </si>
  <si>
    <t xml:space="preserve">mCD45.2 PE </t>
  </si>
  <si>
    <r>
      <rPr>
        <sz val="7"/>
        <color theme="1"/>
        <rFont val="Times New Roman"/>
        <family val="1"/>
        <charset val="161"/>
      </rPr>
      <t xml:space="preserve">  </t>
    </r>
    <r>
      <rPr>
        <sz val="11"/>
        <color theme="1"/>
        <rFont val="Calibri"/>
        <family val="2"/>
        <charset val="161"/>
        <scheme val="minor"/>
      </rPr>
      <t>L-Glutamine 200mM, Συσκευασία των 100 ml.</t>
    </r>
  </si>
  <si>
    <t>100ml</t>
  </si>
  <si>
    <t xml:space="preserve">mLY-6A/E D7 PE </t>
  </si>
  <si>
    <t xml:space="preserve">mLY-6A/E D7 PERCP </t>
  </si>
  <si>
    <t xml:space="preserve">25 g </t>
  </si>
  <si>
    <t>Πολυνουκλεοτιδική κινάση που καταλύει τη μεταφορά και την ανταλλαγή του Pi από τη θέση γ του ATP στο 5'-υδροξυλικό άκρο των πολυνουκλεοτιδίων (δίκλωνο και μονόκλωνο DNA και RNA), 500 units</t>
  </si>
  <si>
    <t>DNA-binding dye, χρωστική που συνδέεται στο DNA και είναι ιδανική για qRT-PCR και άλλες εφαρμογές , 1 ml</t>
  </si>
  <si>
    <t>CD3, rabbit polyclonal κατάλληλο για ανοσοϊστοχημεία σε τομές παραφίνης human ή mouse. Συσκευασία 1 ml</t>
  </si>
  <si>
    <t>Κιτ απομόνωσης πλασμιδιακού DNA πολύ υψηλής καθαρότητας από Mini Preps (1-3ml καλλιέργειας). Η απομάκρυνση να γίνεται με στήλες που έχουν ιοντοανταλλακτική ρητίνη ώστε να εξασφαλίζεται υψηλή απόδοση (μέχρι 30 μg) και καθαρότητα. Το απομονωμένο DNA να έχει πολύ μικρό επίπεδο ενδοτοξινών 0.1-1 ΕU ανά μg. 50 αντιδράσεις</t>
  </si>
  <si>
    <r>
      <rPr>
        <sz val="7"/>
        <color theme="1"/>
        <rFont val="Times New Roman"/>
        <family val="1"/>
        <charset val="161"/>
      </rPr>
      <t> </t>
    </r>
    <r>
      <rPr>
        <sz val="11"/>
        <color theme="1"/>
        <rFont val="Calibri"/>
        <family val="2"/>
        <charset val="161"/>
        <scheme val="minor"/>
      </rPr>
      <t>X-VIVO 10 χωρίς Γενταμυκίνη ή Ερυθρό της Φαινόλης</t>
    </r>
  </si>
  <si>
    <r>
      <rPr>
        <sz val="7"/>
        <color theme="1"/>
        <rFont val="Times New Roman"/>
        <family val="1"/>
        <charset val="161"/>
      </rPr>
      <t> </t>
    </r>
    <r>
      <rPr>
        <sz val="11"/>
        <color theme="1"/>
        <rFont val="Calibri"/>
        <family val="2"/>
        <charset val="161"/>
        <scheme val="minor"/>
      </rPr>
      <t>TLR7/8 agonist R848, 5mg Imidazoquinoline compound</t>
    </r>
  </si>
  <si>
    <t>Minimum Essential Media (MEM) με Glutamine, Phenol Red με IVD, παραγόμενο σε εγκαταστάσεις  cGMP, σε συσκευασία των 500 ML</t>
  </si>
  <si>
    <t>Assay Control Set. Λυοφιλοποιημένος θετικός μάρτυρας και το κατάλληλο ρυθμιστικό διάλυμα για την ανασύσταση του, για χρήση σε συνδυασμό με το προηγούμενο κιτ. Απαραίτητο σε κάθε αντίδραση για να επιβεβαιωθεί η ορθή λειτουργία των αντιδραστηρίων. Κατάλληλο για 10 test.</t>
  </si>
  <si>
    <t>Υλικό έτοιμο προς χρήση για την απομόνωση ανθρώπινων μονοπύρηνων κυττάρων από δείγματα περιφερικού αίματος, ομφάλιου λώρου, μυελού. Σταθερό σε θερμοκρασία δωματιου (15-25 βαθμών κλίμακας Κελσίου), πυκνότητας 1,077/g/mL, Low levels of endotoxin (&lt; 0.12 EU/ml). Συσκευασία 500ml.</t>
  </si>
  <si>
    <t>Μίγμα 138 πεπτιδίων προερχόμενα από την πρωτείνη phosphoprotein (pp65)  από Human cytomegalovirus (HHV-5). Συσκευασία 1 vial.</t>
  </si>
  <si>
    <r>
      <rPr>
        <sz val="7"/>
        <color theme="1"/>
        <rFont val="Times New Roman"/>
        <family val="1"/>
        <charset val="161"/>
      </rPr>
      <t xml:space="preserve"> </t>
    </r>
    <r>
      <rPr>
        <sz val="11"/>
        <color theme="1"/>
        <rFont val="Calibri"/>
        <family val="2"/>
        <charset val="161"/>
        <scheme val="minor"/>
      </rPr>
      <t>tert-amyl-alcohol , 250 ml</t>
    </r>
  </si>
  <si>
    <t>tribromoethanol, 25 g</t>
  </si>
  <si>
    <r>
      <rPr>
        <sz val="11"/>
        <rFont val="Calibri"/>
        <family val="2"/>
        <charset val="161"/>
        <scheme val="minor"/>
      </rPr>
      <t xml:space="preserve">Ρυθμιστικό διάλυμα κιτρικού οξέος με PH 6.1 που συνδυάζεται με το πλήρες ΚΙΤ ανοσοϊστοχημείας. Επιτρέπει την ταυτόχρονη αποπαραφίνωση και αποκάλυψη αντιγονικών επιτόπων και περιέχει γαλακτοποιητές και Tris Buffer, </t>
    </r>
    <r>
      <rPr>
        <sz val="12"/>
        <rFont val="Calibri"/>
        <family val="2"/>
        <charset val="161"/>
        <scheme val="minor"/>
      </rPr>
      <t>50 Χ</t>
    </r>
  </si>
  <si>
    <t>Ειδικός διαλύτης μονοκλωνικών και πολυκλωνικών αντισωμάτων. Βοηθάει στην απαλοιφή της χρώσης υποστρώματος χωρίς την χρήση επιπλέον αντιδραστηρίων δέσμευσης. Είναι ρυθμιστικό διάλυμα Tris υδροχλώριο με νατραζίδιο απορρυπαντικό tween και σταθεροποιητικές πρωτεϊνες για την ελαχιστοποίηση της μη ειδικής χρώσης.</t>
  </si>
  <si>
    <t>O6-Benzylguanine. To O(6)-benzylguanine είναι ένας κυτταροχημικός παράγοντας που προσδένεται στο επιδιορθωτικό ένζυμο του DNA, ATG (O6-alkylguanine DNA alkyltransferase), με αποτέλεσμα την αναστολή της επιδιόρθωσης του DNA. 50 mg</t>
  </si>
  <si>
    <t>Carmustine. Αλκυλιωτικός παράγοντας του DNA ο οποίος προκαλεί βλάβες στο DNA, με αποτέλεσμα να οδηγεί τα κύτταρα σε απόπτωση. 25 mg</t>
  </si>
  <si>
    <t>Doxycycline. Αντιβιοτικό ευρέως φάσματος  5 g</t>
  </si>
  <si>
    <t>B/B Homodimerizer. Συνθετικός προσδέτης που προάγει τον ομοδιμερισμό πρωτεινών που περιέχουν την DmrB περιοχή (5 x 500μl)</t>
  </si>
  <si>
    <t>Fetal Bovine Serum (FBS), κατάλληλο για ανθρώπινα κύτταρα μυελοειδούς σειράς για καλλιέργειες μεγάλης χρονικής διάρκειας Συσκευασια 500 ml</t>
  </si>
  <si>
    <t>Kit απομάκρυνσης νεκρών κυττάρων  (Dead cell removal kit). Να περιέχει 500 μl ανασυνδυασμένη Apomonomer πρωτεϊνη και 500  μl Streptavidin Nanobeads. Formulation: Cocktail: 0,22 μm filtered solution in pH 7,4 Hepes and stabilizer Particle: Aqueous solution containing BSA and 0,05% sodium azid. Συσκευασία των 50 tests.</t>
  </si>
  <si>
    <t>Κιτ μετασχηματισμού βακτηριακών κυττάρων για την παραγωγή ικανών κυττάρων E.coli για αποτελεσματικό μετασχηματισμό DNA, εξαλείφει πλήρως την απαίτηση για θερμικό σοκ και τις σχετικές διαδικασίες,. Να περιέχει όλα τα ρυθμιστικά διαλύματα και το μέσο-ζωμός για τη δημιουργία ικανών κυττάρων. Συσκευασία των 20 ml.</t>
  </si>
  <si>
    <t>mouse Hematopoietic Lineage Antibody Cocktail FITC</t>
  </si>
  <si>
    <t>Συνολικό κόστος/έτος      με ΦΠΑ</t>
  </si>
  <si>
    <t>10mg</t>
  </si>
  <si>
    <t>1kg</t>
  </si>
  <si>
    <t>DNA Assembly Cloning Kit, κιτ για την απρόσκοπτη συναρμολόγηση πολλαπλών DNA τμημάτων, ανεξάρτητους μήκους και συμβατότητας των άκρων, 10 reactions</t>
  </si>
  <si>
    <t>Quick Ligation Kit,κιτ για την σύνδεση μεταξύ τμημάτων DNA, 30 reactions</t>
  </si>
  <si>
    <t xml:space="preserve">PCR Master Mix, master mix ιδανικό για NGS, PCR υψηλής πιστότητας και υψηλή απόδοσης, ενίσχυση δύσκολων εκμαγείων  </t>
  </si>
  <si>
    <t>Reverse Transcriptase, γενετικά τροποποιημένη αντίστροφη μεταγραφάση με μειωμένη δραστηριότητα RNAse H, αυξημένο χρόνο ημιζωής και βελτιωμένη θερμική σταθερότητα  (4000u/ συσκευασία)</t>
  </si>
  <si>
    <t>Cell Line Nucleofector Kit V. Κιτ 25 αντιδράσεων που περιέχει όλα τα απαραίτητα αντιδραστήρια και αναλώσιμα για διαμόλυνση μέσω ηλεκτροδιάτρηση κυτταρικών σειρών.Περιέχει κυβέτες αλουμινίου με χωρητικότητα 100μl. Συμβατό με την συσκευή Nucleofector II, Amaxa</t>
  </si>
  <si>
    <t>Human Stem Cell Nucleofector II/ 2b Kit 1. Κιτ 25 αντιδράσεων που περιέχει όλα τα απαραίτητα αντιδραστήρια και αναλώσιμα για διαμόλυνση μέσω ηλεκτροδιάτρηση πολυδύναμων στελεχιαίων κυττάρων ανθρώπου. Περιέχει κυβέτες αλουμινίου με χωρητικότητα 100μl.Συμβατό με την συσκευή Nucleofector II, Amaxa</t>
  </si>
  <si>
    <t>Human CD34+ Cell Nucleofector II/ 2b Kit . Κιτ 25 αντιδράσεων που περιέχει όλα τα απαραίτητα αντιδραστήρια και αναλώσιμα για διαμόλυνση μέσω ηλεκτροδιάτρηση CD34+ κυττάρων ανθρώπου. Περιέχει κυβέτες αλουμινίου με χωρητικότητα 100μl. Συμβατό με την συσκευή Nucleofector II, Amaxa</t>
  </si>
  <si>
    <t>Library Quantification Kit. Κιτ που περιέχει όλα τα αντιδραστήρια για την ποσοτική ανάλυση βιβλιοθηκών DNA με qPCR, 500 reactions</t>
  </si>
  <si>
    <t>Μαγνητικά σφαιρίδια για την απομόνωση και τον καθαρισμό τμημάτων DNA από dNTPs, άλατα, primes, primer dimers μετά από ενζυμικές αντιδράσεις που προορίζονται για αλληλούχιση νέας γενιάς (NGS), 50 ml</t>
  </si>
  <si>
    <t>ILLUMINA Nextera XT Index Kit 96 runs. Κιτ προετοιμασίας βιβλιοθηκών για αλληλούχιση μικρών τμημάτων DNA, Συμβατό με το μηχάνημα Miniseq Illumina,  96 runs</t>
  </si>
  <si>
    <t>Illumina Tagment DNA Enzyme and Buffer Large Kit. Κιτ που περιέχει ένζυμα και διαλύματα για την δημιουργία βιβλιοθηκών DNA, Συμβατό με το μηχάνημα Miniseq Illumina</t>
  </si>
  <si>
    <t xml:space="preserve">Να κατοχωρηθούν μαζί </t>
  </si>
  <si>
    <t>Αναστολέας μεταφοράς πρωτεϊνών (brefeldin A) για την ανίχνευση εκκρινόμενων από κύτταρα πρωτεϊνών με κυτταρομετρία ροής</t>
  </si>
  <si>
    <t>CD19CAR Detection Reagent</t>
  </si>
  <si>
    <t>Anti-Biotin-PE</t>
  </si>
  <si>
    <t>CD45RA FITC</t>
  </si>
  <si>
    <t>CD45RO PERCP-CY5.5</t>
  </si>
  <si>
    <t>CD3 APC-CY7</t>
  </si>
  <si>
    <t>CD95 PE-CY7</t>
  </si>
  <si>
    <t>CD8 APC-CY7</t>
  </si>
  <si>
    <t>CD25 FITC</t>
  </si>
  <si>
    <t>CD69 PE-CY7</t>
  </si>
  <si>
    <t>TIM3 PE-CY5 (CD366)</t>
  </si>
  <si>
    <t>LAG PE-CY5 (CD223)</t>
  </si>
  <si>
    <t>CTLA4 APC (CD152)</t>
  </si>
  <si>
    <t>CD56 PE-CY7</t>
  </si>
  <si>
    <t>CD14 FITC</t>
  </si>
  <si>
    <t>CD19 PE-CY7</t>
  </si>
  <si>
    <t>TNFa APC</t>
  </si>
  <si>
    <t>CD4 APC-CY7</t>
  </si>
  <si>
    <t>Οξικό οξύ (acetic acid)</t>
  </si>
  <si>
    <t>Φορμικό οξύ 10 %  (formic acid)</t>
  </si>
  <si>
    <t>Σκόνη για καθαρισμού αυτόκαυστου μοντέλο Tuttnauer</t>
  </si>
  <si>
    <t>Ανασυνδιασμένη ανθρώπινη ιντερλευκίνη-7 (IL-7), λυοφιλοποιημένη, χωρίς αλβουμίνη ορός βοός (carrier free), με καθαρότητα &gt;97%,  συμβατή με τους κανόνες Ορθής Παρασκευαστικής Πρακτικής (GMP-grade), 25μg. Δεκτές και προσφορές IL7 με καθαρότητα &gt;95% μόνο στην περίπτωση που αποσταλεί δωρεάν δείγμα και γίνουν οι απαραίτητες δοκιμασίες ώστε να  βεβαιωθούμε ότι δεν επηρεάζεται η παραγωγή, η ασφάλεια και η αποτελεσματικότητα των κυτταρικών προϊόντων που χορηγούνται στους ασθενείς.</t>
  </si>
  <si>
    <t>Ανασυνδιασμένη ανθρώπινη ιντερλευκίνη-4 (IL-4), λυοφιλοποιημένη, χωρίς αλβουμίνη ορός βοός (carrier free), με καθαρότητα &gt;97%,  συμβατή με τους κανόνες Ορθής Παρασκευαστικής Πρακτικής (GMP-grade), 50μg. Δεκτές και προσφορές IL7 με καθαρότητα &gt;95% μόνο στην περίπτωση που αποσταλεί δωρεάν δείγμα και γίνουν οι απαραίτητες δοκιμασίες ώστε να  βεβαιωθούμε ότι δεν επηρεάζεται η παραγωγή, η ασφάλεια και η αποτελεσματικότητα των κυτταρικών προϊόντων που χορηγούνται στους ασθενείς.</t>
  </si>
  <si>
    <t>Ανασυνδιασμένη ανθρώπινη ιντερλευκίνη-15 (IL-15), λυοφιλοποιημένη, χωρίς αλβουμίνη ορός βοός (carrier free), με καθαρότητα &gt;97%,  συμβατή με τους κανόνες Ορθής Παρασκευαστικής Πρακτικής (GMP-grade), 25μg. Δεκτές και προσφορές IL-15 με καθαρότητα &gt;95% μόνο στην περίπτωση που αποσταλεί δωρεάν δείγμα και γίνουν οι απαραίτητες δοκιμασίες ώστε να  βεβαιωθούμε ότι δεν επηρεάζεται η παραγωγή, η ασφάλεια και η αποτελεσματικότητα των κυτταρικών προϊόντων που χορηγούνται στους ασθενείς.</t>
  </si>
  <si>
    <t>10Α. ΑΝΤΙΔΡΑΣΤΗΡΙΑ ΧΩΡΙΣ ΣΥΝΟΔΟ ΕΞΟΠΛΙΣΜΟ</t>
  </si>
  <si>
    <t>10Α/1</t>
  </si>
  <si>
    <t>10Α/2</t>
  </si>
  <si>
    <t>10Α/3</t>
  </si>
  <si>
    <t>10Α/4</t>
  </si>
  <si>
    <t>10Α/5</t>
  </si>
  <si>
    <t>10Α/6</t>
  </si>
  <si>
    <t>10Α/7</t>
  </si>
  <si>
    <t>10Α/8</t>
  </si>
  <si>
    <t>10Α/9</t>
  </si>
  <si>
    <t>10Α/10</t>
  </si>
  <si>
    <t>10Α/11</t>
  </si>
  <si>
    <t>10Α/12</t>
  </si>
  <si>
    <t>10Α/13</t>
  </si>
  <si>
    <t>10Α/14</t>
  </si>
  <si>
    <t>10Α/15</t>
  </si>
  <si>
    <t>10Α/16</t>
  </si>
  <si>
    <t>10Α/17</t>
  </si>
  <si>
    <t>10Α/18</t>
  </si>
  <si>
    <t>10Α/19</t>
  </si>
  <si>
    <t>10Α/20</t>
  </si>
  <si>
    <t>10Α/21</t>
  </si>
  <si>
    <t>10Α/22</t>
  </si>
  <si>
    <t>10Α/23</t>
  </si>
  <si>
    <t>10Α/24</t>
  </si>
  <si>
    <t>10Α/25</t>
  </si>
  <si>
    <t>10Α/26</t>
  </si>
  <si>
    <t>10Α/27</t>
  </si>
  <si>
    <t>10Α/28</t>
  </si>
  <si>
    <t>10Α/29</t>
  </si>
  <si>
    <t>10Α/30</t>
  </si>
  <si>
    <t>10Α/31</t>
  </si>
  <si>
    <t>10Α/32</t>
  </si>
  <si>
    <t>10Α/33</t>
  </si>
  <si>
    <t>10Α/34</t>
  </si>
  <si>
    <t>10Α/35</t>
  </si>
  <si>
    <t>10Α/36</t>
  </si>
  <si>
    <t>10Α/37</t>
  </si>
  <si>
    <t>10Α/38</t>
  </si>
  <si>
    <t>10Α/39</t>
  </si>
  <si>
    <t>10Α/40</t>
  </si>
  <si>
    <t>10Α/41</t>
  </si>
  <si>
    <t>10Α/42</t>
  </si>
  <si>
    <t>10Α/43</t>
  </si>
  <si>
    <t>10Α/44</t>
  </si>
  <si>
    <t>10Α/45</t>
  </si>
  <si>
    <t>10Α/46</t>
  </si>
  <si>
    <t>10Α/47</t>
  </si>
  <si>
    <t>10Α/48</t>
  </si>
  <si>
    <t>10Α/49</t>
  </si>
  <si>
    <t>10Α/50</t>
  </si>
  <si>
    <t>10Α/51</t>
  </si>
  <si>
    <t>10Α/52</t>
  </si>
  <si>
    <t>10Α/53</t>
  </si>
  <si>
    <t>10Α/54</t>
  </si>
  <si>
    <t>10Α/55</t>
  </si>
  <si>
    <t>10Α/56</t>
  </si>
  <si>
    <t>10Α/57</t>
  </si>
  <si>
    <t>10Α/58</t>
  </si>
  <si>
    <t>10Α/59</t>
  </si>
  <si>
    <t>10Α/60</t>
  </si>
  <si>
    <t>10Α/61</t>
  </si>
  <si>
    <t>10Α/62</t>
  </si>
  <si>
    <t>10Α/63</t>
  </si>
  <si>
    <t>10Α/64</t>
  </si>
  <si>
    <t>10Α/65</t>
  </si>
  <si>
    <t>10Α/66</t>
  </si>
  <si>
    <t>10Α/67</t>
  </si>
  <si>
    <t>10Α/68</t>
  </si>
  <si>
    <t>10Α/69</t>
  </si>
  <si>
    <t>10Α/70</t>
  </si>
  <si>
    <t>10Α/71</t>
  </si>
  <si>
    <t>10Α/72</t>
  </si>
  <si>
    <t>10Α/73</t>
  </si>
  <si>
    <t>10Α/74</t>
  </si>
  <si>
    <t>10Α/75</t>
  </si>
  <si>
    <t>10Α/76</t>
  </si>
  <si>
    <t>10Α/77</t>
  </si>
  <si>
    <t>10Α/78</t>
  </si>
  <si>
    <t>10Α/79</t>
  </si>
  <si>
    <t>10Α/80</t>
  </si>
  <si>
    <t>10Α/81</t>
  </si>
  <si>
    <t>10Α/82</t>
  </si>
  <si>
    <t>10Α/83</t>
  </si>
  <si>
    <t>10Α/84</t>
  </si>
  <si>
    <t>10Α/85</t>
  </si>
  <si>
    <t>10Α/86</t>
  </si>
  <si>
    <t>10Α/87</t>
  </si>
  <si>
    <t>10Α/88</t>
  </si>
  <si>
    <t>10Α/89</t>
  </si>
  <si>
    <t>10Α/90</t>
  </si>
  <si>
    <t>10Α/91</t>
  </si>
  <si>
    <t>10Α/92</t>
  </si>
  <si>
    <t>10Α/93</t>
  </si>
  <si>
    <t>10Α/94</t>
  </si>
  <si>
    <t>10Α/95</t>
  </si>
  <si>
    <t>10Α/96</t>
  </si>
  <si>
    <t>10Α/97</t>
  </si>
  <si>
    <t>10Α/98</t>
  </si>
  <si>
    <t>10Α/99</t>
  </si>
  <si>
    <t>10Α/100</t>
  </si>
  <si>
    <t>10Α/101</t>
  </si>
  <si>
    <t>10Α/102</t>
  </si>
  <si>
    <t>10Α/103</t>
  </si>
  <si>
    <t>10Α/104</t>
  </si>
  <si>
    <t>10Α/105</t>
  </si>
  <si>
    <t>10Α/106</t>
  </si>
  <si>
    <t>10Α/107</t>
  </si>
  <si>
    <t>10Α/108</t>
  </si>
  <si>
    <t>10Α/109</t>
  </si>
  <si>
    <t>10Α/110</t>
  </si>
  <si>
    <t>10Α/111</t>
  </si>
  <si>
    <t>10Α/112</t>
  </si>
  <si>
    <t>10Α/113</t>
  </si>
  <si>
    <t>10Α/114</t>
  </si>
  <si>
    <t>10Α/115</t>
  </si>
  <si>
    <t>10Α/116</t>
  </si>
  <si>
    <t>10Α/117</t>
  </si>
  <si>
    <t>10Α/118</t>
  </si>
  <si>
    <t>10Α/119</t>
  </si>
  <si>
    <t>10Α/120</t>
  </si>
  <si>
    <t>10Α/121</t>
  </si>
  <si>
    <t>10Α/122</t>
  </si>
  <si>
    <t>10Α/123</t>
  </si>
  <si>
    <t>10Α/124</t>
  </si>
  <si>
    <t>10Α/125</t>
  </si>
  <si>
    <t>10Α/126</t>
  </si>
  <si>
    <t>10Α/127</t>
  </si>
  <si>
    <t>10Α/128</t>
  </si>
  <si>
    <t>10Α/129</t>
  </si>
  <si>
    <t>10Α/130</t>
  </si>
  <si>
    <t>10Α/131</t>
  </si>
  <si>
    <t>10Α/132</t>
  </si>
  <si>
    <t>10Α/133</t>
  </si>
  <si>
    <t>10Α/134</t>
  </si>
  <si>
    <t>10Α/135</t>
  </si>
  <si>
    <t>10Α/136</t>
  </si>
  <si>
    <t>10Α/137</t>
  </si>
  <si>
    <t>10Α/138</t>
  </si>
  <si>
    <t>10Α/139</t>
  </si>
  <si>
    <t>10Α/140</t>
  </si>
  <si>
    <t>10Α/141</t>
  </si>
  <si>
    <t>10Α/142</t>
  </si>
  <si>
    <t>10Α/143</t>
  </si>
  <si>
    <t>10Α/144</t>
  </si>
  <si>
    <t>10Α/145</t>
  </si>
  <si>
    <t>10Α/146</t>
  </si>
  <si>
    <t>10Α/147</t>
  </si>
  <si>
    <t>10Α/148</t>
  </si>
  <si>
    <t>10Α/149</t>
  </si>
  <si>
    <t>10Α/150</t>
  </si>
  <si>
    <t>10Α/151</t>
  </si>
  <si>
    <t>10Α/152</t>
  </si>
  <si>
    <t>10Α/153</t>
  </si>
  <si>
    <t>10Α/154</t>
  </si>
  <si>
    <t>10Α/155</t>
  </si>
  <si>
    <t>10Α/156</t>
  </si>
  <si>
    <t>10Α/157</t>
  </si>
  <si>
    <t>10Α/158</t>
  </si>
  <si>
    <t>10Α/159</t>
  </si>
  <si>
    <t>10Α/160</t>
  </si>
  <si>
    <t>10Α/161</t>
  </si>
  <si>
    <t>10Α/162</t>
  </si>
  <si>
    <t>10Α/163</t>
  </si>
  <si>
    <t>10Α/164</t>
  </si>
  <si>
    <t>10Α/165</t>
  </si>
  <si>
    <t>10Α/166</t>
  </si>
  <si>
    <t>10Α/167</t>
  </si>
  <si>
    <t>10Α/168</t>
  </si>
  <si>
    <t>10Α/169</t>
  </si>
  <si>
    <t>10Α/170</t>
  </si>
  <si>
    <t>10Α/171</t>
  </si>
  <si>
    <t>10Α/172</t>
  </si>
  <si>
    <t>10Α/173</t>
  </si>
  <si>
    <t>10Α/174</t>
  </si>
  <si>
    <t>10Α/175</t>
  </si>
  <si>
    <t>10Α/176</t>
  </si>
  <si>
    <t>10Α/177</t>
  </si>
  <si>
    <t>10Α/178</t>
  </si>
  <si>
    <t>10Α/179</t>
  </si>
  <si>
    <t>10Α/180</t>
  </si>
  <si>
    <t>10Α/181</t>
  </si>
  <si>
    <t>10Α/182</t>
  </si>
  <si>
    <t>10Α/183</t>
  </si>
  <si>
    <t>10Α/184</t>
  </si>
  <si>
    <t>10Α/185</t>
  </si>
  <si>
    <t>10Α/186</t>
  </si>
  <si>
    <t>10Α/187</t>
  </si>
  <si>
    <t>10Α/188</t>
  </si>
  <si>
    <t>10Α/189</t>
  </si>
  <si>
    <t>10Α/190</t>
  </si>
  <si>
    <t>10Α/191</t>
  </si>
  <si>
    <t>10Α/192</t>
  </si>
  <si>
    <t>10Α/193</t>
  </si>
  <si>
    <t>10Α/194</t>
  </si>
  <si>
    <t>10Α/195</t>
  </si>
  <si>
    <t>10Α/196</t>
  </si>
  <si>
    <t>10Α/197</t>
  </si>
  <si>
    <t>10Α/198</t>
  </si>
  <si>
    <t>10Α/199</t>
  </si>
  <si>
    <t>10Α/200</t>
  </si>
  <si>
    <t>10Α/201</t>
  </si>
  <si>
    <t>10Α/202</t>
  </si>
  <si>
    <t>10Α/203</t>
  </si>
  <si>
    <t>10Α/204</t>
  </si>
  <si>
    <t>10Α/205</t>
  </si>
  <si>
    <t>10Α/206</t>
  </si>
  <si>
    <t>10Α/207</t>
  </si>
  <si>
    <t>10Α/208</t>
  </si>
  <si>
    <t>10Α/209</t>
  </si>
  <si>
    <t>10Α/210</t>
  </si>
  <si>
    <t>10Α/211</t>
  </si>
  <si>
    <t>10Α/212</t>
  </si>
  <si>
    <t>10Α/213</t>
  </si>
  <si>
    <t>10Α/214</t>
  </si>
  <si>
    <t>10Α/215</t>
  </si>
  <si>
    <t>10Α/216</t>
  </si>
  <si>
    <t>10Α/217</t>
  </si>
  <si>
    <t>10Α/218</t>
  </si>
  <si>
    <t>10Α/219</t>
  </si>
  <si>
    <t>10Α/220</t>
  </si>
  <si>
    <t>10Α/221</t>
  </si>
  <si>
    <t>10Α/222</t>
  </si>
  <si>
    <t>10Α/223</t>
  </si>
  <si>
    <t>10Α/224</t>
  </si>
  <si>
    <t>10Α/225</t>
  </si>
  <si>
    <t>10Α/226</t>
  </si>
  <si>
    <t>10Α/227</t>
  </si>
  <si>
    <t>10Α/228</t>
  </si>
  <si>
    <t>10Α/229</t>
  </si>
  <si>
    <t>10Α/230</t>
  </si>
  <si>
    <t>10Α/231</t>
  </si>
  <si>
    <t>10Α/232</t>
  </si>
</sst>
</file>

<file path=xl/styles.xml><?xml version="1.0" encoding="utf-8"?>
<styleSheet xmlns="http://schemas.openxmlformats.org/spreadsheetml/2006/main">
  <numFmts count="4">
    <numFmt numFmtId="164" formatCode="#,##0.00\ &quot;€&quot;"/>
    <numFmt numFmtId="165" formatCode="[$-408]General"/>
    <numFmt numFmtId="166" formatCode="0.0"/>
    <numFmt numFmtId="167" formatCode="#,##0.0"/>
  </numFmts>
  <fonts count="33">
    <font>
      <sz val="11"/>
      <color theme="1"/>
      <name val="Calibri"/>
      <family val="2"/>
      <charset val="161"/>
      <scheme val="minor"/>
    </font>
    <font>
      <sz val="7"/>
      <color theme="1"/>
      <name val="Times New Roman"/>
      <family val="1"/>
      <charset val="161"/>
    </font>
    <font>
      <sz val="11"/>
      <color rgb="FFFF0000"/>
      <name val="Calibri"/>
      <family val="2"/>
      <charset val="161"/>
      <scheme val="minor"/>
    </font>
    <font>
      <b/>
      <sz val="11"/>
      <color theme="1"/>
      <name val="Calibri"/>
      <family val="2"/>
      <charset val="161"/>
      <scheme val="minor"/>
    </font>
    <font>
      <u/>
      <sz val="11"/>
      <color theme="10"/>
      <name val="Calibri"/>
      <family val="2"/>
      <charset val="161"/>
      <scheme val="minor"/>
    </font>
    <font>
      <sz val="11"/>
      <color rgb="FF000000"/>
      <name val="Calibri"/>
      <family val="2"/>
      <charset val="161"/>
    </font>
    <font>
      <sz val="11"/>
      <name val="Calibri"/>
      <family val="2"/>
      <charset val="161"/>
      <scheme val="minor"/>
    </font>
    <font>
      <sz val="10"/>
      <name val="Calibri"/>
      <family val="2"/>
      <charset val="161"/>
      <scheme val="minor"/>
    </font>
    <font>
      <b/>
      <sz val="11"/>
      <name val="Calibri"/>
      <family val="2"/>
      <charset val="161"/>
      <scheme val="minor"/>
    </font>
    <font>
      <sz val="10"/>
      <name val="Calibri"/>
      <family val="2"/>
      <charset val="161"/>
    </font>
    <font>
      <sz val="7"/>
      <name val="Times New Roman"/>
      <family val="1"/>
      <charset val="161"/>
    </font>
    <font>
      <sz val="9"/>
      <name val="Arial"/>
      <family val="2"/>
    </font>
    <font>
      <sz val="11"/>
      <color theme="1"/>
      <name val="Calibri"/>
      <family val="1"/>
      <charset val="161"/>
      <scheme val="minor"/>
    </font>
    <font>
      <sz val="11"/>
      <color rgb="FF000000"/>
      <name val="Lato"/>
      <family val="2"/>
    </font>
    <font>
      <sz val="11"/>
      <color theme="1"/>
      <name val="Calibri"/>
      <family val="2"/>
      <scheme val="minor"/>
    </font>
    <font>
      <sz val="11"/>
      <color rgb="FF0070C0"/>
      <name val="Calibri"/>
      <family val="2"/>
      <charset val="161"/>
      <scheme val="minor"/>
    </font>
    <font>
      <sz val="11"/>
      <name val="Calibri"/>
      <family val="2"/>
      <scheme val="minor"/>
    </font>
    <font>
      <sz val="11"/>
      <color theme="1"/>
      <name val="Calibri"/>
      <family val="2"/>
      <charset val="161"/>
      <scheme val="minor"/>
    </font>
    <font>
      <sz val="11"/>
      <color rgb="FF7030A0"/>
      <name val="Calibri"/>
      <family val="2"/>
      <charset val="161"/>
      <scheme val="minor"/>
    </font>
    <font>
      <sz val="11"/>
      <name val="Lato"/>
      <family val="2"/>
    </font>
    <font>
      <b/>
      <sz val="10"/>
      <color theme="1"/>
      <name val="Calibri"/>
      <family val="2"/>
      <charset val="161"/>
    </font>
    <font>
      <sz val="10"/>
      <name val="Arial"/>
      <family val="2"/>
    </font>
    <font>
      <sz val="12"/>
      <name val="Calibri"/>
      <family val="2"/>
      <charset val="161"/>
      <scheme val="minor"/>
    </font>
    <font>
      <sz val="12"/>
      <name val="Times New Roman"/>
      <family val="1"/>
      <charset val="161"/>
    </font>
    <font>
      <sz val="12"/>
      <color rgb="FF424242"/>
      <name val="Segoe UI"/>
      <family val="2"/>
      <charset val="161"/>
    </font>
    <font>
      <sz val="11"/>
      <name val="Calibri"/>
      <family val="2"/>
      <charset val="161"/>
    </font>
    <font>
      <sz val="11"/>
      <color rgb="FF000000"/>
      <name val="Calibri"/>
      <family val="2"/>
      <charset val="161"/>
      <scheme val="minor"/>
    </font>
    <font>
      <b/>
      <sz val="14"/>
      <color theme="1"/>
      <name val="Calibri"/>
      <family val="2"/>
      <charset val="161"/>
      <scheme val="minor"/>
    </font>
    <font>
      <b/>
      <sz val="14"/>
      <color theme="1"/>
      <name val="Calibri"/>
      <family val="2"/>
      <charset val="161"/>
    </font>
    <font>
      <b/>
      <sz val="12"/>
      <color theme="1"/>
      <name val="Calibri"/>
      <family val="2"/>
      <charset val="161"/>
    </font>
    <font>
      <b/>
      <sz val="12"/>
      <name val="Arial"/>
      <family val="2"/>
      <charset val="161"/>
    </font>
    <font>
      <b/>
      <sz val="12"/>
      <color theme="1"/>
      <name val="Calibri"/>
      <family val="2"/>
      <charset val="161"/>
      <scheme val="minor"/>
    </font>
    <font>
      <b/>
      <sz val="11"/>
      <name val="Arial"/>
      <family val="2"/>
      <charset val="161"/>
    </font>
  </fonts>
  <fills count="12">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theme="6"/>
        <bgColor indexed="64"/>
      </patternFill>
    </fill>
    <fill>
      <patternFill patternType="solid">
        <fgColor theme="9" tint="0.79998168889431442"/>
        <bgColor indexed="64"/>
      </patternFill>
    </fill>
    <fill>
      <patternFill patternType="solid">
        <fgColor theme="4"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4" fillId="0" borderId="0" applyNumberFormat="0" applyFill="0" applyBorder="0" applyAlignment="0" applyProtection="0"/>
    <xf numFmtId="165" fontId="5" fillId="0" borderId="0"/>
    <xf numFmtId="0" fontId="21" fillId="0" borderId="0"/>
  </cellStyleXfs>
  <cellXfs count="171">
    <xf numFmtId="0" fontId="0" fillId="0" borderId="0" xfId="0"/>
    <xf numFmtId="0" fontId="0" fillId="0" borderId="1" xfId="0" applyBorder="1"/>
    <xf numFmtId="0" fontId="0" fillId="0" borderId="1" xfId="0" applyBorder="1" applyAlignment="1">
      <alignment horizontal="center"/>
    </xf>
    <xf numFmtId="0" fontId="2" fillId="0" borderId="1" xfId="0" applyFont="1" applyBorder="1" applyAlignment="1">
      <alignment horizontal="center"/>
    </xf>
    <xf numFmtId="0" fontId="3" fillId="0" borderId="1" xfId="0" applyFont="1"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wrapText="1"/>
    </xf>
    <xf numFmtId="0" fontId="2" fillId="0" borderId="1" xfId="0" applyFont="1" applyBorder="1" applyAlignment="1">
      <alignment horizontal="center" wrapText="1"/>
    </xf>
    <xf numFmtId="0" fontId="0" fillId="0" borderId="1" xfId="0" applyBorder="1" applyAlignment="1">
      <alignment horizontal="center" vertical="center" wrapText="1"/>
    </xf>
    <xf numFmtId="0" fontId="0" fillId="2" borderId="1" xfId="0" applyFill="1" applyBorder="1" applyAlignment="1">
      <alignment horizontal="center" wrapText="1"/>
    </xf>
    <xf numFmtId="0" fontId="0" fillId="0" borderId="0" xfId="0" applyAlignment="1">
      <alignment horizontal="center"/>
    </xf>
    <xf numFmtId="0" fontId="2"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1" applyFont="1" applyBorder="1" applyAlignment="1">
      <alignment horizontal="center" vertical="center" wrapText="1"/>
    </xf>
    <xf numFmtId="0" fontId="6" fillId="0" borderId="1" xfId="0" applyFont="1" applyBorder="1" applyAlignment="1">
      <alignment horizontal="center" wrapText="1"/>
    </xf>
    <xf numFmtId="0" fontId="6" fillId="0" borderId="1" xfId="0" applyFont="1" applyBorder="1" applyAlignment="1">
      <alignment horizontal="center" vertical="center" wrapText="1"/>
    </xf>
    <xf numFmtId="0" fontId="6" fillId="0" borderId="0" xfId="0" applyFont="1"/>
    <xf numFmtId="0" fontId="6" fillId="0" borderId="0" xfId="0" applyFont="1" applyAlignment="1">
      <alignment horizontal="center"/>
    </xf>
    <xf numFmtId="0" fontId="0" fillId="0" borderId="1" xfId="0" applyBorder="1" applyAlignment="1">
      <alignment horizontal="left" wrapText="1"/>
    </xf>
    <xf numFmtId="0" fontId="0" fillId="0" borderId="0" xfId="0" applyAlignment="1">
      <alignment horizontal="left"/>
    </xf>
    <xf numFmtId="9" fontId="0" fillId="0" borderId="1" xfId="0" applyNumberFormat="1" applyBorder="1" applyAlignment="1">
      <alignment horizontal="center" vertical="center"/>
    </xf>
    <xf numFmtId="0" fontId="2" fillId="0" borderId="1" xfId="0" applyFont="1" applyBorder="1" applyAlignment="1">
      <alignment horizontal="center" vertical="center" wrapText="1"/>
    </xf>
    <xf numFmtId="2" fontId="6" fillId="0" borderId="1" xfId="0" applyNumberFormat="1" applyFont="1" applyBorder="1" applyAlignment="1">
      <alignment horizontal="center" vertical="center"/>
    </xf>
    <xf numFmtId="2" fontId="6" fillId="0" borderId="1" xfId="0" applyNumberFormat="1" applyFont="1" applyBorder="1" applyAlignment="1">
      <alignment horizontal="center" vertical="center" wrapText="1"/>
    </xf>
    <xf numFmtId="2" fontId="0" fillId="0" borderId="0" xfId="0" applyNumberFormat="1" applyAlignment="1">
      <alignment horizontal="center"/>
    </xf>
    <xf numFmtId="0" fontId="6" fillId="0" borderId="1" xfId="0" applyFont="1" applyBorder="1" applyAlignment="1">
      <alignment horizontal="center"/>
    </xf>
    <xf numFmtId="0" fontId="2" fillId="0" borderId="1" xfId="1" applyFont="1" applyBorder="1" applyAlignment="1">
      <alignment horizontal="center" vertical="center" wrapText="1"/>
    </xf>
    <xf numFmtId="0" fontId="6" fillId="0" borderId="1" xfId="1" applyFont="1" applyBorder="1" applyAlignment="1">
      <alignment horizontal="center" wrapText="1"/>
    </xf>
    <xf numFmtId="0" fontId="4" fillId="0" borderId="1" xfId="1" applyBorder="1" applyAlignment="1">
      <alignment horizontal="center" wrapText="1"/>
    </xf>
    <xf numFmtId="0" fontId="15" fillId="0" borderId="1" xfId="0" applyFont="1" applyBorder="1" applyAlignment="1">
      <alignment horizontal="center"/>
    </xf>
    <xf numFmtId="0" fontId="16" fillId="0" borderId="1" xfId="0" applyFont="1" applyBorder="1" applyAlignment="1">
      <alignment horizontal="center" wrapText="1"/>
    </xf>
    <xf numFmtId="0" fontId="16" fillId="0" borderId="1" xfId="0" applyFont="1" applyBorder="1" applyAlignment="1">
      <alignment horizontal="center" vertical="center" wrapText="1"/>
    </xf>
    <xf numFmtId="0" fontId="3" fillId="0" borderId="3" xfId="0" applyFont="1" applyBorder="1" applyAlignment="1">
      <alignment horizontal="center"/>
    </xf>
    <xf numFmtId="0" fontId="0" fillId="0" borderId="3" xfId="0" applyBorder="1"/>
    <xf numFmtId="0" fontId="0" fillId="0" borderId="3" xfId="0" applyBorder="1" applyAlignment="1">
      <alignment horizontal="center"/>
    </xf>
    <xf numFmtId="0" fontId="0" fillId="0" borderId="3" xfId="0" applyBorder="1" applyAlignment="1">
      <alignment wrapText="1"/>
    </xf>
    <xf numFmtId="0" fontId="8" fillId="0" borderId="3" xfId="0" applyFont="1" applyBorder="1" applyAlignment="1">
      <alignment horizontal="center"/>
    </xf>
    <xf numFmtId="0" fontId="8" fillId="0" borderId="3" xfId="0" applyFont="1" applyBorder="1" applyAlignment="1">
      <alignment horizontal="left" wrapText="1"/>
    </xf>
    <xf numFmtId="0" fontId="6" fillId="0" borderId="3" xfId="0" applyFont="1" applyBorder="1" applyAlignment="1">
      <alignment horizontal="center"/>
    </xf>
    <xf numFmtId="0" fontId="6" fillId="0" borderId="3" xfId="0" applyFont="1" applyBorder="1" applyAlignment="1">
      <alignment horizontal="left" wrapText="1"/>
    </xf>
    <xf numFmtId="0" fontId="6" fillId="0" borderId="3" xfId="0" applyFont="1" applyBorder="1" applyAlignment="1">
      <alignment horizontal="center" wrapText="1"/>
    </xf>
    <xf numFmtId="164" fontId="6" fillId="0" borderId="3" xfId="0" applyNumberFormat="1" applyFont="1" applyBorder="1" applyAlignment="1">
      <alignment horizontal="center"/>
    </xf>
    <xf numFmtId="0" fontId="6" fillId="0" borderId="4" xfId="0" applyFont="1" applyBorder="1" applyAlignment="1">
      <alignment horizontal="center" vertical="center"/>
    </xf>
    <xf numFmtId="165" fontId="6" fillId="0" borderId="3" xfId="2" applyFont="1" applyBorder="1" applyAlignment="1">
      <alignment horizontal="center"/>
    </xf>
    <xf numFmtId="1" fontId="6" fillId="0" borderId="3" xfId="0" applyNumberFormat="1" applyFont="1" applyBorder="1" applyAlignment="1">
      <alignment horizontal="center"/>
    </xf>
    <xf numFmtId="165" fontId="6" fillId="0" borderId="3" xfId="2" applyFont="1" applyBorder="1" applyAlignment="1">
      <alignment horizontal="center" wrapText="1"/>
    </xf>
    <xf numFmtId="0" fontId="6" fillId="0" borderId="3" xfId="0" applyFont="1" applyBorder="1"/>
    <xf numFmtId="0" fontId="3" fillId="0" borderId="0" xfId="0" applyFont="1" applyAlignment="1">
      <alignment horizontal="center"/>
    </xf>
    <xf numFmtId="0" fontId="0" fillId="8" borderId="0" xfId="0" applyFill="1" applyAlignment="1">
      <alignment horizontal="left" vertical="center"/>
    </xf>
    <xf numFmtId="0" fontId="0" fillId="8" borderId="0" xfId="0" applyFill="1"/>
    <xf numFmtId="0" fontId="0" fillId="0" borderId="0" xfId="0" applyAlignment="1">
      <alignment horizontal="left" vertical="center"/>
    </xf>
    <xf numFmtId="0" fontId="6" fillId="0" borderId="1" xfId="0" applyFont="1" applyBorder="1" applyAlignment="1">
      <alignment horizontal="left" vertical="center" wrapText="1"/>
    </xf>
    <xf numFmtId="0" fontId="0" fillId="0" borderId="1" xfId="0" applyBorder="1" applyAlignment="1">
      <alignment horizontal="left" vertical="center"/>
    </xf>
    <xf numFmtId="0" fontId="20" fillId="7" borderId="1" xfId="0" applyFont="1" applyFill="1" applyBorder="1" applyAlignment="1">
      <alignment horizontal="center" wrapText="1"/>
    </xf>
    <xf numFmtId="0" fontId="2" fillId="0" borderId="4" xfId="0" applyFont="1" applyBorder="1" applyAlignment="1">
      <alignment horizontal="center" wrapText="1"/>
    </xf>
    <xf numFmtId="0" fontId="0" fillId="3" borderId="0" xfId="0" applyFill="1" applyAlignment="1">
      <alignment horizontal="center"/>
    </xf>
    <xf numFmtId="0" fontId="0" fillId="9" borderId="0" xfId="0" applyFill="1"/>
    <xf numFmtId="0" fontId="6" fillId="0" borderId="1" xfId="0" applyFont="1" applyBorder="1" applyAlignment="1">
      <alignment horizontal="left" wrapText="1"/>
    </xf>
    <xf numFmtId="0" fontId="0" fillId="3" borderId="0" xfId="0" applyFill="1"/>
    <xf numFmtId="0" fontId="6" fillId="3" borderId="0" xfId="0" applyFont="1" applyFill="1"/>
    <xf numFmtId="9" fontId="6" fillId="0" borderId="1" xfId="0" applyNumberFormat="1" applyFont="1" applyBorder="1" applyAlignment="1">
      <alignment horizontal="center" vertical="center"/>
    </xf>
    <xf numFmtId="0" fontId="24" fillId="0" borderId="0" xfId="0" applyFont="1" applyAlignment="1">
      <alignment wrapText="1"/>
    </xf>
    <xf numFmtId="0" fontId="6" fillId="4" borderId="3" xfId="0" applyFont="1" applyFill="1" applyBorder="1" applyAlignment="1">
      <alignment horizontal="center"/>
    </xf>
    <xf numFmtId="0" fontId="6" fillId="4" borderId="3" xfId="0" applyFont="1" applyFill="1" applyBorder="1" applyAlignment="1">
      <alignment horizontal="center" wrapText="1"/>
    </xf>
    <xf numFmtId="0" fontId="6" fillId="4" borderId="4" xfId="0" applyFont="1" applyFill="1" applyBorder="1" applyAlignment="1">
      <alignment horizontal="center" vertical="center"/>
    </xf>
    <xf numFmtId="0" fontId="6" fillId="4" borderId="0" xfId="0" applyFont="1" applyFill="1"/>
    <xf numFmtId="0" fontId="0" fillId="4" borderId="1" xfId="0" applyFill="1" applyBorder="1" applyAlignment="1">
      <alignment horizontal="center" wrapText="1"/>
    </xf>
    <xf numFmtId="9" fontId="0" fillId="4" borderId="1" xfId="0" applyNumberFormat="1" applyFill="1" applyBorder="1" applyAlignment="1">
      <alignment horizontal="center" vertical="center"/>
    </xf>
    <xf numFmtId="0" fontId="6" fillId="0" borderId="3" xfId="0" applyFont="1" applyBorder="1" applyAlignment="1">
      <alignment horizontal="justify" vertical="center" wrapText="1"/>
    </xf>
    <xf numFmtId="0" fontId="0" fillId="0" borderId="1" xfId="0" applyBorder="1" applyAlignment="1">
      <alignment horizontal="justify" vertical="center" wrapText="1"/>
    </xf>
    <xf numFmtId="0" fontId="6" fillId="0" borderId="1" xfId="0" applyFont="1" applyBorder="1" applyAlignment="1">
      <alignment horizontal="justify" vertical="center" wrapText="1"/>
    </xf>
    <xf numFmtId="0" fontId="0" fillId="4" borderId="1" xfId="0" applyFill="1" applyBorder="1" applyAlignment="1">
      <alignment horizontal="justify" vertical="center" wrapText="1"/>
    </xf>
    <xf numFmtId="0" fontId="12" fillId="0" borderId="1" xfId="0" applyFont="1" applyBorder="1" applyAlignment="1">
      <alignment horizontal="justify" vertical="center" wrapText="1"/>
    </xf>
    <xf numFmtId="0" fontId="0" fillId="2" borderId="1" xfId="0" applyFill="1" applyBorder="1" applyAlignment="1">
      <alignment horizontal="justify" vertical="center" wrapText="1"/>
    </xf>
    <xf numFmtId="0" fontId="0" fillId="0" borderId="1" xfId="0" applyBorder="1" applyAlignment="1">
      <alignment horizontal="justify" vertical="center"/>
    </xf>
    <xf numFmtId="0" fontId="12" fillId="0" borderId="1" xfId="0" applyFont="1" applyBorder="1" applyAlignment="1">
      <alignment horizontal="justify" vertical="center"/>
    </xf>
    <xf numFmtId="0" fontId="0" fillId="0" borderId="0" xfId="0" applyAlignment="1">
      <alignment horizontal="justify" vertical="center" wrapText="1"/>
    </xf>
    <xf numFmtId="0" fontId="6" fillId="0" borderId="1" xfId="0" applyFont="1" applyBorder="1" applyAlignment="1">
      <alignment horizontal="justify" vertical="center"/>
    </xf>
    <xf numFmtId="0" fontId="6" fillId="0" borderId="5" xfId="0" applyFont="1" applyBorder="1" applyAlignment="1">
      <alignment horizontal="justify" vertical="center" wrapText="1"/>
    </xf>
    <xf numFmtId="0" fontId="0" fillId="0" borderId="1" xfId="1" applyFont="1" applyBorder="1" applyAlignment="1">
      <alignment horizontal="justify" vertical="center" wrapText="1"/>
    </xf>
    <xf numFmtId="0" fontId="9" fillId="0" borderId="1" xfId="0" applyFont="1" applyBorder="1" applyAlignment="1">
      <alignment horizontal="justify" vertical="center" wrapText="1"/>
    </xf>
    <xf numFmtId="0" fontId="9" fillId="0" borderId="1" xfId="0" applyFont="1" applyBorder="1" applyAlignment="1">
      <alignment horizontal="justify" vertical="center"/>
    </xf>
    <xf numFmtId="0" fontId="7" fillId="0" borderId="1" xfId="0" applyFont="1" applyBorder="1" applyAlignment="1">
      <alignment horizontal="justify" vertical="center"/>
    </xf>
    <xf numFmtId="0" fontId="25" fillId="0" borderId="1" xfId="0" applyFont="1" applyBorder="1" applyAlignment="1">
      <alignment horizontal="justify" vertical="center" wrapText="1"/>
    </xf>
    <xf numFmtId="0" fontId="20" fillId="4" borderId="1" xfId="0" applyFont="1" applyFill="1" applyBorder="1" applyAlignment="1">
      <alignment horizontal="center" wrapText="1"/>
    </xf>
    <xf numFmtId="0" fontId="8" fillId="0" borderId="1" xfId="0" applyFont="1" applyBorder="1" applyAlignment="1">
      <alignment horizontal="justify" vertical="center" wrapText="1"/>
    </xf>
    <xf numFmtId="9" fontId="0" fillId="0" borderId="5" xfId="0" applyNumberFormat="1" applyBorder="1" applyAlignment="1">
      <alignment horizontal="center" vertical="center"/>
    </xf>
    <xf numFmtId="0" fontId="20" fillId="0" borderId="1" xfId="0" applyFont="1" applyBorder="1" applyAlignment="1">
      <alignment horizontal="center" wrapText="1"/>
    </xf>
    <xf numFmtId="0" fontId="0" fillId="0" borderId="1" xfId="0" applyBorder="1" applyAlignment="1">
      <alignment horizontal="left" vertical="center" wrapText="1"/>
    </xf>
    <xf numFmtId="0" fontId="22" fillId="0" borderId="1" xfId="0" applyFont="1" applyBorder="1" applyAlignment="1">
      <alignment horizontal="justify" vertical="center" wrapText="1"/>
    </xf>
    <xf numFmtId="0" fontId="0" fillId="0" borderId="0" xfId="0" applyAlignment="1">
      <alignment wrapText="1"/>
    </xf>
    <xf numFmtId="0" fontId="13" fillId="0" borderId="0" xfId="0" applyFont="1"/>
    <xf numFmtId="0" fontId="18" fillId="0" borderId="0" xfId="0" applyFont="1"/>
    <xf numFmtId="166" fontId="0" fillId="0" borderId="1" xfId="0" applyNumberFormat="1" applyBorder="1" applyAlignment="1">
      <alignment horizontal="center" vertical="center" wrapText="1"/>
    </xf>
    <xf numFmtId="166" fontId="6" fillId="0" borderId="1" xfId="0" applyNumberFormat="1" applyFont="1" applyBorder="1" applyAlignment="1">
      <alignment horizontal="center" vertical="center" wrapText="1"/>
    </xf>
    <xf numFmtId="166" fontId="6" fillId="0" borderId="1" xfId="0" applyNumberFormat="1" applyFont="1" applyBorder="1" applyAlignment="1">
      <alignment horizontal="center" vertical="center"/>
    </xf>
    <xf numFmtId="166" fontId="0" fillId="0" borderId="1" xfId="0" applyNumberFormat="1" applyBorder="1" applyAlignment="1">
      <alignment horizontal="center" vertical="center"/>
    </xf>
    <xf numFmtId="166" fontId="17" fillId="0" borderId="1" xfId="0" applyNumberFormat="1" applyFont="1" applyBorder="1" applyAlignment="1">
      <alignment horizontal="center" vertical="center"/>
    </xf>
    <xf numFmtId="166" fontId="0" fillId="3" borderId="0" xfId="0" applyNumberFormat="1" applyFill="1" applyAlignment="1">
      <alignment horizontal="center" wrapText="1"/>
    </xf>
    <xf numFmtId="166" fontId="0" fillId="3" borderId="0" xfId="0" applyNumberFormat="1" applyFill="1" applyAlignment="1">
      <alignment horizontal="center"/>
    </xf>
    <xf numFmtId="0" fontId="11" fillId="0" borderId="1" xfId="0" applyFont="1" applyBorder="1" applyAlignment="1">
      <alignment horizontal="center" vertical="center"/>
    </xf>
    <xf numFmtId="0" fontId="26" fillId="0" borderId="0" xfId="0" applyFont="1" applyAlignment="1">
      <alignment horizontal="center" vertical="center"/>
    </xf>
    <xf numFmtId="9" fontId="0" fillId="0" borderId="1" xfId="0" applyNumberFormat="1" applyBorder="1" applyAlignment="1">
      <alignment horizontal="center" vertical="center" wrapText="1"/>
    </xf>
    <xf numFmtId="0" fontId="0" fillId="2" borderId="1" xfId="0" applyFill="1" applyBorder="1" applyAlignment="1">
      <alignment horizontal="center" vertical="center" wrapText="1"/>
    </xf>
    <xf numFmtId="0" fontId="0" fillId="0" borderId="0" xfId="0" applyAlignment="1">
      <alignment horizontal="center" vertical="center"/>
    </xf>
    <xf numFmtId="0" fontId="14" fillId="0" borderId="1" xfId="0" applyFont="1" applyBorder="1" applyAlignment="1">
      <alignment horizontal="center" vertical="center"/>
    </xf>
    <xf numFmtId="0" fontId="6" fillId="0" borderId="0" xfId="0" applyFont="1" applyAlignment="1">
      <alignment horizontal="center" vertical="center"/>
    </xf>
    <xf numFmtId="166" fontId="6" fillId="0" borderId="0" xfId="0" applyNumberFormat="1" applyFont="1" applyAlignment="1">
      <alignment horizontal="center" vertical="center" wrapText="1"/>
    </xf>
    <xf numFmtId="0" fontId="0" fillId="4" borderId="1" xfId="0" applyFill="1" applyBorder="1" applyAlignment="1">
      <alignment horizontal="center" vertical="center" wrapText="1"/>
    </xf>
    <xf numFmtId="166" fontId="0" fillId="4" borderId="1" xfId="0" applyNumberFormat="1" applyFill="1" applyBorder="1" applyAlignment="1">
      <alignment horizontal="center" vertical="center" wrapText="1"/>
    </xf>
    <xf numFmtId="166" fontId="6" fillId="4" borderId="1" xfId="0" applyNumberFormat="1" applyFont="1" applyFill="1" applyBorder="1" applyAlignment="1">
      <alignment horizontal="center" vertical="center" wrapText="1"/>
    </xf>
    <xf numFmtId="4" fontId="0" fillId="0" borderId="1" xfId="0" applyNumberFormat="1" applyBorder="1" applyAlignment="1">
      <alignment horizontal="center" vertical="center" wrapText="1"/>
    </xf>
    <xf numFmtId="4" fontId="6" fillId="0" borderId="1" xfId="0" applyNumberFormat="1" applyFont="1" applyBorder="1" applyAlignment="1">
      <alignment horizontal="center" vertical="center" wrapText="1"/>
    </xf>
    <xf numFmtId="166" fontId="19" fillId="0" borderId="1" xfId="0" applyNumberFormat="1" applyFont="1" applyBorder="1" applyAlignment="1">
      <alignment horizontal="center" vertical="center"/>
    </xf>
    <xf numFmtId="166" fontId="0" fillId="0" borderId="0" xfId="0" applyNumberFormat="1" applyAlignment="1">
      <alignment vertical="center"/>
    </xf>
    <xf numFmtId="166" fontId="6" fillId="0" borderId="0" xfId="0" applyNumberFormat="1" applyFont="1" applyAlignment="1">
      <alignment horizontal="center" vertical="center"/>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9" fontId="0" fillId="0" borderId="3" xfId="0" applyNumberFormat="1" applyBorder="1" applyAlignment="1">
      <alignment horizontal="center" vertical="center"/>
    </xf>
    <xf numFmtId="9" fontId="6" fillId="0" borderId="3" xfId="0" applyNumberFormat="1" applyFont="1" applyBorder="1" applyAlignment="1">
      <alignment horizontal="center" vertical="center"/>
    </xf>
    <xf numFmtId="0" fontId="6" fillId="4" borderId="3" xfId="0" applyFont="1" applyFill="1" applyBorder="1" applyAlignment="1">
      <alignment horizontal="center" vertical="center" wrapText="1"/>
    </xf>
    <xf numFmtId="0" fontId="6" fillId="4" borderId="3" xfId="0" applyFont="1" applyFill="1" applyBorder="1" applyAlignment="1">
      <alignment horizontal="center" vertical="center"/>
    </xf>
    <xf numFmtId="164" fontId="6" fillId="4" borderId="1" xfId="0" applyNumberFormat="1" applyFont="1" applyFill="1" applyBorder="1" applyAlignment="1">
      <alignment horizontal="center" vertical="center"/>
    </xf>
    <xf numFmtId="9" fontId="0" fillId="4" borderId="3" xfId="0" applyNumberFormat="1" applyFill="1" applyBorder="1" applyAlignment="1">
      <alignment horizontal="center" vertical="center"/>
    </xf>
    <xf numFmtId="0" fontId="8" fillId="0" borderId="3" xfId="0" applyFont="1" applyBorder="1" applyAlignment="1">
      <alignment horizontal="center" vertical="center"/>
    </xf>
    <xf numFmtId="0" fontId="0" fillId="0" borderId="5" xfId="0" applyBorder="1" applyAlignment="1">
      <alignment vertical="center"/>
    </xf>
    <xf numFmtId="0" fontId="0" fillId="0" borderId="1" xfId="0" applyBorder="1" applyAlignment="1">
      <alignment vertical="center"/>
    </xf>
    <xf numFmtId="2" fontId="6" fillId="0" borderId="4" xfId="0" applyNumberFormat="1" applyFont="1" applyBorder="1" applyAlignment="1">
      <alignment horizontal="center" vertical="center" wrapText="1"/>
    </xf>
    <xf numFmtId="0" fontId="27" fillId="6" borderId="3" xfId="0" applyFont="1" applyFill="1" applyBorder="1" applyAlignment="1">
      <alignment horizontal="center" vertical="center"/>
    </xf>
    <xf numFmtId="0" fontId="28" fillId="7" borderId="1" xfId="0" applyFont="1" applyFill="1" applyBorder="1" applyAlignment="1">
      <alignment horizontal="center" wrapText="1"/>
    </xf>
    <xf numFmtId="0" fontId="29" fillId="7" borderId="1" xfId="0" applyFont="1" applyFill="1" applyBorder="1" applyAlignment="1">
      <alignment horizontal="center" vertical="center" wrapText="1"/>
    </xf>
    <xf numFmtId="166" fontId="29" fillId="7" borderId="1" xfId="0" applyNumberFormat="1" applyFont="1" applyFill="1" applyBorder="1" applyAlignment="1">
      <alignment horizontal="center" vertical="center" wrapText="1"/>
    </xf>
    <xf numFmtId="2" fontId="30" fillId="7" borderId="2" xfId="0" applyNumberFormat="1" applyFont="1" applyFill="1" applyBorder="1" applyAlignment="1">
      <alignment horizontal="center" vertical="center" wrapText="1"/>
    </xf>
    <xf numFmtId="0" fontId="27" fillId="5" borderId="1" xfId="0" applyFont="1" applyFill="1" applyBorder="1" applyAlignment="1">
      <alignment horizontal="center"/>
    </xf>
    <xf numFmtId="0" fontId="31" fillId="5" borderId="1" xfId="0" applyFont="1" applyFill="1" applyBorder="1" applyAlignment="1">
      <alignment horizontal="center"/>
    </xf>
    <xf numFmtId="0" fontId="29" fillId="6" borderId="1" xfId="0" applyFont="1" applyFill="1" applyBorder="1" applyAlignment="1">
      <alignment horizontal="center" vertical="center" wrapText="1"/>
    </xf>
    <xf numFmtId="166" fontId="29" fillId="6" borderId="1" xfId="0" applyNumberFormat="1" applyFont="1" applyFill="1" applyBorder="1" applyAlignment="1">
      <alignment horizontal="center" vertical="center" wrapText="1"/>
    </xf>
    <xf numFmtId="0" fontId="0" fillId="10" borderId="1" xfId="0" applyFill="1" applyBorder="1" applyAlignment="1">
      <alignment horizontal="justify" vertical="center" wrapText="1"/>
    </xf>
    <xf numFmtId="0" fontId="6" fillId="0" borderId="1" xfId="0" applyFont="1" applyFill="1" applyBorder="1" applyAlignment="1">
      <alignment horizontal="left" vertical="center"/>
    </xf>
    <xf numFmtId="166" fontId="0" fillId="0" borderId="1" xfId="0" applyNumberFormat="1" applyFill="1" applyBorder="1" applyAlignment="1">
      <alignment horizontal="center" vertical="center"/>
    </xf>
    <xf numFmtId="166" fontId="0" fillId="0" borderId="1" xfId="0" applyNumberFormat="1" applyFill="1" applyBorder="1" applyAlignment="1">
      <alignment horizontal="center" vertical="center" wrapText="1"/>
    </xf>
    <xf numFmtId="167" fontId="6" fillId="0" borderId="1" xfId="0" applyNumberFormat="1" applyFont="1" applyFill="1" applyBorder="1" applyAlignment="1">
      <alignment horizontal="center" vertical="center"/>
    </xf>
    <xf numFmtId="166" fontId="6" fillId="0" borderId="1" xfId="0" applyNumberFormat="1" applyFont="1" applyFill="1" applyBorder="1" applyAlignment="1">
      <alignment horizontal="center" vertical="center" wrapText="1"/>
    </xf>
    <xf numFmtId="9" fontId="6" fillId="0" borderId="1" xfId="0" applyNumberFormat="1" applyFont="1" applyFill="1" applyBorder="1" applyAlignment="1">
      <alignment horizontal="center" vertical="center"/>
    </xf>
    <xf numFmtId="0" fontId="0" fillId="0" borderId="0" xfId="0" applyFill="1"/>
    <xf numFmtId="0" fontId="6" fillId="0" borderId="1" xfId="0" applyFont="1" applyFill="1" applyBorder="1"/>
    <xf numFmtId="0" fontId="0" fillId="4" borderId="0" xfId="0" applyFill="1"/>
    <xf numFmtId="0" fontId="0" fillId="4" borderId="0" xfId="0" applyFill="1" applyBorder="1"/>
    <xf numFmtId="0" fontId="0" fillId="0" borderId="0" xfId="0" applyBorder="1"/>
    <xf numFmtId="0" fontId="0" fillId="0" borderId="0" xfId="0" applyFill="1" applyBorder="1"/>
    <xf numFmtId="166" fontId="6" fillId="4" borderId="1" xfId="0" applyNumberFormat="1" applyFont="1" applyFill="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justify" vertical="center" wrapText="1"/>
    </xf>
    <xf numFmtId="0" fontId="6" fillId="4" borderId="1" xfId="0" applyFont="1" applyFill="1" applyBorder="1" applyAlignment="1">
      <alignment horizontal="center" wrapText="1"/>
    </xf>
    <xf numFmtId="0" fontId="0" fillId="11" borderId="1" xfId="0" applyFill="1" applyBorder="1" applyAlignment="1">
      <alignment horizontal="justify" vertical="center" wrapText="1"/>
    </xf>
    <xf numFmtId="0" fontId="26" fillId="11" borderId="1" xfId="0" applyFont="1" applyFill="1" applyBorder="1" applyAlignment="1">
      <alignment horizontal="justify"/>
    </xf>
    <xf numFmtId="0" fontId="0" fillId="11" borderId="0" xfId="0" applyFont="1" applyFill="1" applyAlignment="1">
      <alignment horizontal="justify"/>
    </xf>
    <xf numFmtId="0" fontId="26" fillId="11" borderId="0" xfId="0" applyFont="1" applyFill="1"/>
    <xf numFmtId="0" fontId="26" fillId="11" borderId="1" xfId="0" applyFont="1" applyFill="1" applyBorder="1" applyAlignment="1">
      <alignment wrapText="1"/>
    </xf>
    <xf numFmtId="0" fontId="26" fillId="11" borderId="1" xfId="0" applyFont="1" applyFill="1" applyBorder="1"/>
    <xf numFmtId="0" fontId="0" fillId="11" borderId="1" xfId="0" applyFont="1" applyFill="1" applyBorder="1" applyAlignment="1">
      <alignment wrapText="1"/>
    </xf>
    <xf numFmtId="0" fontId="0" fillId="11" borderId="1" xfId="0" applyFill="1" applyBorder="1" applyAlignment="1">
      <alignment horizontal="justify"/>
    </xf>
    <xf numFmtId="0" fontId="0" fillId="0" borderId="0" xfId="0" applyAlignment="1">
      <alignment horizontal="center" wrapText="1"/>
    </xf>
    <xf numFmtId="3"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3" xfId="0" applyFont="1" applyBorder="1" applyAlignment="1">
      <alignment horizontal="center" wrapText="1"/>
    </xf>
    <xf numFmtId="0" fontId="8" fillId="0" borderId="3" xfId="0" applyFont="1" applyBorder="1" applyAlignment="1">
      <alignment horizontal="center" vertical="center" wrapText="1"/>
    </xf>
    <xf numFmtId="0" fontId="0" fillId="3" borderId="0" xfId="0" applyFill="1" applyAlignment="1">
      <alignment horizontal="center" wrapText="1"/>
    </xf>
    <xf numFmtId="2" fontId="32" fillId="6" borderId="2" xfId="0" applyNumberFormat="1" applyFont="1" applyFill="1" applyBorder="1" applyAlignment="1">
      <alignment horizontal="center" vertical="center" wrapText="1"/>
    </xf>
    <xf numFmtId="0" fontId="6" fillId="10" borderId="6" xfId="0" applyFont="1" applyFill="1" applyBorder="1" applyAlignment="1">
      <alignment horizontal="center" vertical="center" wrapText="1"/>
    </xf>
    <xf numFmtId="0" fontId="6" fillId="10" borderId="7" xfId="0" applyFont="1" applyFill="1" applyBorder="1" applyAlignment="1">
      <alignment horizontal="center" vertical="center" wrapText="1"/>
    </xf>
  </cellXfs>
  <cellStyles count="4">
    <cellStyle name="Excel Built-in Normal" xfId="2"/>
    <cellStyle name="Normal 10" xfId="3"/>
    <cellStyle name="Κανονικό" xfId="0" builtinId="0"/>
    <cellStyle name="Υπερ-σύνδεση" xfId="1" builtin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K353"/>
  <sheetViews>
    <sheetView tabSelected="1" topLeftCell="A200" zoomScale="88" zoomScaleNormal="88" workbookViewId="0">
      <selection activeCell="O223" sqref="O223"/>
    </sheetView>
  </sheetViews>
  <sheetFormatPr defaultColWidth="8.85546875" defaultRowHeight="15"/>
  <cols>
    <col min="2" max="2" width="90.140625" style="19" customWidth="1"/>
    <col min="3" max="3" width="15.85546875" style="10" customWidth="1"/>
    <col min="4" max="4" width="8.85546875" customWidth="1"/>
    <col min="5" max="5" width="7.7109375" style="162" customWidth="1"/>
    <col min="6" max="6" width="12.85546875" style="10" customWidth="1"/>
    <col min="7" max="7" width="13" style="10" customWidth="1"/>
    <col min="8" max="8" width="10.28515625" style="24" customWidth="1"/>
    <col min="9" max="9" width="9" style="24" customWidth="1"/>
    <col min="10" max="10" width="7.28515625" customWidth="1"/>
  </cols>
  <sheetData>
    <row r="1" spans="1:10" ht="18.75">
      <c r="B1" s="128" t="s">
        <v>353</v>
      </c>
    </row>
    <row r="2" spans="1:10" ht="78.75">
      <c r="A2" s="135" t="s">
        <v>1</v>
      </c>
      <c r="B2" s="135" t="s">
        <v>231</v>
      </c>
      <c r="C2" s="135" t="s">
        <v>225</v>
      </c>
      <c r="D2" s="135" t="s">
        <v>226</v>
      </c>
      <c r="E2" s="135" t="s">
        <v>227</v>
      </c>
      <c r="F2" s="135" t="s">
        <v>228</v>
      </c>
      <c r="G2" s="135" t="s">
        <v>314</v>
      </c>
      <c r="H2" s="135" t="s">
        <v>229</v>
      </c>
      <c r="I2" s="136" t="s">
        <v>230</v>
      </c>
      <c r="J2" s="168" t="s">
        <v>72</v>
      </c>
    </row>
    <row r="3" spans="1:10">
      <c r="A3" s="4" t="s">
        <v>354</v>
      </c>
      <c r="B3" s="69" t="s">
        <v>82</v>
      </c>
      <c r="C3" s="6">
        <v>41020191082</v>
      </c>
      <c r="D3" s="8" t="s">
        <v>90</v>
      </c>
      <c r="E3" s="8">
        <v>1</v>
      </c>
      <c r="F3" s="93">
        <f>E3*H3</f>
        <v>140</v>
      </c>
      <c r="G3" s="93">
        <f>F3+F3*J3</f>
        <v>148.4</v>
      </c>
      <c r="H3" s="94">
        <v>140</v>
      </c>
      <c r="I3" s="94">
        <f>H3+H3*J3</f>
        <v>148.4</v>
      </c>
      <c r="J3" s="20">
        <v>0.06</v>
      </c>
    </row>
    <row r="4" spans="1:10">
      <c r="A4" s="4" t="s">
        <v>355</v>
      </c>
      <c r="B4" s="69" t="s">
        <v>2</v>
      </c>
      <c r="C4" s="6">
        <v>41020190485</v>
      </c>
      <c r="D4" s="8" t="s">
        <v>209</v>
      </c>
      <c r="E4" s="8">
        <v>6</v>
      </c>
      <c r="F4" s="93">
        <f t="shared" ref="F4:F66" si="0">E4*H4</f>
        <v>540</v>
      </c>
      <c r="G4" s="93">
        <f t="shared" ref="G4:G69" si="1">F4+F4*J4</f>
        <v>572.4</v>
      </c>
      <c r="H4" s="94">
        <v>90</v>
      </c>
      <c r="I4" s="94">
        <f t="shared" ref="I4:I5" si="2">H4+H4*J4</f>
        <v>95.4</v>
      </c>
      <c r="J4" s="20">
        <v>0.06</v>
      </c>
    </row>
    <row r="5" spans="1:10">
      <c r="A5" s="4" t="s">
        <v>356</v>
      </c>
      <c r="B5" s="69" t="s">
        <v>136</v>
      </c>
      <c r="C5" s="6"/>
      <c r="D5" s="8" t="s">
        <v>137</v>
      </c>
      <c r="E5" s="8">
        <v>6</v>
      </c>
      <c r="F5" s="93">
        <f t="shared" si="0"/>
        <v>138</v>
      </c>
      <c r="G5" s="93">
        <f t="shared" si="1"/>
        <v>138</v>
      </c>
      <c r="H5" s="94">
        <v>23</v>
      </c>
      <c r="I5" s="94">
        <f t="shared" si="2"/>
        <v>23</v>
      </c>
      <c r="J5" s="20"/>
    </row>
    <row r="6" spans="1:10">
      <c r="A6" s="4" t="s">
        <v>357</v>
      </c>
      <c r="B6" s="70" t="s">
        <v>124</v>
      </c>
      <c r="C6" s="17">
        <v>41020190405</v>
      </c>
      <c r="D6" s="100" t="s">
        <v>83</v>
      </c>
      <c r="E6" s="15">
        <v>2</v>
      </c>
      <c r="F6" s="93">
        <f t="shared" si="0"/>
        <v>124</v>
      </c>
      <c r="G6" s="93">
        <f t="shared" si="1"/>
        <v>153.76</v>
      </c>
      <c r="H6" s="94">
        <v>62</v>
      </c>
      <c r="I6" s="94">
        <f>H6+H6*J6</f>
        <v>76.88</v>
      </c>
      <c r="J6" s="60">
        <v>0.24</v>
      </c>
    </row>
    <row r="7" spans="1:10" ht="45">
      <c r="A7" s="4" t="s">
        <v>358</v>
      </c>
      <c r="B7" s="69" t="s">
        <v>3</v>
      </c>
      <c r="C7" s="25">
        <v>43010020340</v>
      </c>
      <c r="D7" s="8" t="s">
        <v>94</v>
      </c>
      <c r="E7" s="8">
        <v>1</v>
      </c>
      <c r="F7" s="93">
        <f t="shared" si="0"/>
        <v>840</v>
      </c>
      <c r="G7" s="93">
        <f t="shared" si="1"/>
        <v>890.4</v>
      </c>
      <c r="H7" s="94">
        <v>840</v>
      </c>
      <c r="I7" s="94">
        <f>H7+H7*J7</f>
        <v>890.4</v>
      </c>
      <c r="J7" s="20">
        <v>0.06</v>
      </c>
    </row>
    <row r="8" spans="1:10" ht="47.25" customHeight="1">
      <c r="A8" s="4" t="s">
        <v>359</v>
      </c>
      <c r="B8" s="69" t="s">
        <v>4</v>
      </c>
      <c r="D8" s="8" t="s">
        <v>94</v>
      </c>
      <c r="E8" s="8">
        <v>1</v>
      </c>
      <c r="F8" s="93">
        <f t="shared" si="0"/>
        <v>696</v>
      </c>
      <c r="G8" s="93">
        <f t="shared" si="1"/>
        <v>737.76</v>
      </c>
      <c r="H8" s="95">
        <v>696</v>
      </c>
      <c r="I8" s="94">
        <f t="shared" ref="I8:I15" si="3">H8+H8*J8</f>
        <v>737.76</v>
      </c>
      <c r="J8" s="20">
        <v>0.06</v>
      </c>
    </row>
    <row r="9" spans="1:10">
      <c r="A9" s="4" t="s">
        <v>360</v>
      </c>
      <c r="B9" s="71" t="s">
        <v>223</v>
      </c>
      <c r="C9" s="2" t="s">
        <v>138</v>
      </c>
      <c r="D9" s="8" t="s">
        <v>209</v>
      </c>
      <c r="E9" s="8">
        <v>2</v>
      </c>
      <c r="F9" s="93">
        <f t="shared" si="0"/>
        <v>248</v>
      </c>
      <c r="G9" s="93">
        <f t="shared" si="1"/>
        <v>307.52</v>
      </c>
      <c r="H9" s="94">
        <v>124</v>
      </c>
      <c r="I9" s="94">
        <f t="shared" si="3"/>
        <v>153.76</v>
      </c>
      <c r="J9" s="20">
        <v>0.24</v>
      </c>
    </row>
    <row r="10" spans="1:10">
      <c r="A10" s="4" t="s">
        <v>361</v>
      </c>
      <c r="B10" s="69" t="s">
        <v>126</v>
      </c>
      <c r="C10" s="6">
        <v>41020190284</v>
      </c>
      <c r="D10" s="8" t="s">
        <v>127</v>
      </c>
      <c r="E10" s="8">
        <v>2</v>
      </c>
      <c r="F10" s="93">
        <f t="shared" si="0"/>
        <v>160</v>
      </c>
      <c r="G10" s="93">
        <f t="shared" si="1"/>
        <v>169.6</v>
      </c>
      <c r="H10" s="94">
        <v>80</v>
      </c>
      <c r="I10" s="94">
        <f t="shared" si="3"/>
        <v>84.8</v>
      </c>
      <c r="J10" s="20">
        <v>0.06</v>
      </c>
    </row>
    <row r="11" spans="1:10">
      <c r="A11" s="4" t="s">
        <v>362</v>
      </c>
      <c r="B11" s="69" t="s">
        <v>128</v>
      </c>
      <c r="C11" s="6">
        <v>41020190028</v>
      </c>
      <c r="D11" s="8" t="s">
        <v>209</v>
      </c>
      <c r="E11" s="8">
        <v>2</v>
      </c>
      <c r="F11" s="93">
        <f t="shared" si="0"/>
        <v>70</v>
      </c>
      <c r="G11" s="93">
        <f t="shared" si="1"/>
        <v>86.8</v>
      </c>
      <c r="H11" s="94">
        <v>35</v>
      </c>
      <c r="I11" s="94">
        <f t="shared" si="3"/>
        <v>43.4</v>
      </c>
      <c r="J11" s="20">
        <v>0.24</v>
      </c>
    </row>
    <row r="12" spans="1:10">
      <c r="A12" s="4" t="s">
        <v>363</v>
      </c>
      <c r="B12" s="69" t="s">
        <v>129</v>
      </c>
      <c r="C12" s="6">
        <v>41020190001</v>
      </c>
      <c r="D12" s="8" t="s">
        <v>209</v>
      </c>
      <c r="E12" s="8">
        <v>2</v>
      </c>
      <c r="F12" s="93">
        <f t="shared" si="0"/>
        <v>30</v>
      </c>
      <c r="G12" s="93">
        <f t="shared" si="1"/>
        <v>37.200000000000003</v>
      </c>
      <c r="H12" s="94">
        <v>15</v>
      </c>
      <c r="I12" s="94">
        <f t="shared" si="3"/>
        <v>18.600000000000001</v>
      </c>
      <c r="J12" s="20">
        <v>0.24</v>
      </c>
    </row>
    <row r="13" spans="1:10">
      <c r="A13" s="4" t="s">
        <v>364</v>
      </c>
      <c r="B13" s="69" t="s">
        <v>130</v>
      </c>
      <c r="C13" s="6">
        <v>41020190428</v>
      </c>
      <c r="D13" s="101" t="s">
        <v>210</v>
      </c>
      <c r="E13" s="8">
        <v>2</v>
      </c>
      <c r="F13" s="93">
        <f t="shared" si="0"/>
        <v>60</v>
      </c>
      <c r="G13" s="93">
        <f t="shared" si="1"/>
        <v>63.6</v>
      </c>
      <c r="H13" s="94">
        <v>30</v>
      </c>
      <c r="I13" s="94">
        <f t="shared" si="3"/>
        <v>31.8</v>
      </c>
      <c r="J13" s="20">
        <v>0.06</v>
      </c>
    </row>
    <row r="14" spans="1:10">
      <c r="A14" s="4" t="s">
        <v>365</v>
      </c>
      <c r="B14" s="71" t="s">
        <v>224</v>
      </c>
      <c r="C14" s="27">
        <v>41020190696</v>
      </c>
      <c r="D14" s="8" t="s">
        <v>127</v>
      </c>
      <c r="E14" s="8">
        <v>1</v>
      </c>
      <c r="F14" s="93">
        <f t="shared" si="0"/>
        <v>14.4</v>
      </c>
      <c r="G14" s="93">
        <f t="shared" si="1"/>
        <v>17.856000000000002</v>
      </c>
      <c r="H14" s="94">
        <v>14.4</v>
      </c>
      <c r="I14" s="94">
        <f t="shared" si="3"/>
        <v>17.856000000000002</v>
      </c>
      <c r="J14" s="20">
        <v>0.24</v>
      </c>
    </row>
    <row r="15" spans="1:10">
      <c r="A15" s="4" t="s">
        <v>366</v>
      </c>
      <c r="B15" s="69" t="s">
        <v>131</v>
      </c>
      <c r="C15" s="6">
        <v>41020190308</v>
      </c>
      <c r="D15" s="101" t="s">
        <v>291</v>
      </c>
      <c r="E15" s="8">
        <v>1</v>
      </c>
      <c r="F15" s="93">
        <f t="shared" si="0"/>
        <v>215</v>
      </c>
      <c r="G15" s="93">
        <f t="shared" si="1"/>
        <v>227.9</v>
      </c>
      <c r="H15" s="94">
        <v>215</v>
      </c>
      <c r="I15" s="94">
        <f t="shared" si="3"/>
        <v>227.9</v>
      </c>
      <c r="J15" s="20">
        <v>0.06</v>
      </c>
    </row>
    <row r="16" spans="1:10">
      <c r="A16" s="4" t="s">
        <v>367</v>
      </c>
      <c r="B16" s="69" t="s">
        <v>133</v>
      </c>
      <c r="C16" s="6"/>
      <c r="D16" s="8" t="s">
        <v>132</v>
      </c>
      <c r="E16" s="8">
        <v>3</v>
      </c>
      <c r="F16" s="93">
        <f t="shared" si="0"/>
        <v>780</v>
      </c>
      <c r="G16" s="93">
        <f t="shared" si="1"/>
        <v>967.2</v>
      </c>
      <c r="H16" s="94">
        <v>260</v>
      </c>
      <c r="I16" s="94">
        <f>H16+H16*J16</f>
        <v>322.39999999999998</v>
      </c>
      <c r="J16" s="20">
        <v>0.24</v>
      </c>
    </row>
    <row r="17" spans="1:87">
      <c r="A17" s="4" t="s">
        <v>368</v>
      </c>
      <c r="B17" s="69" t="s">
        <v>134</v>
      </c>
      <c r="C17" s="6">
        <v>41020190698</v>
      </c>
      <c r="D17" s="8" t="s">
        <v>83</v>
      </c>
      <c r="E17" s="8">
        <v>1</v>
      </c>
      <c r="F17" s="93">
        <f t="shared" si="0"/>
        <v>13</v>
      </c>
      <c r="G17" s="93">
        <f t="shared" si="1"/>
        <v>16.12</v>
      </c>
      <c r="H17" s="94">
        <v>13</v>
      </c>
      <c r="I17" s="94">
        <f t="shared" ref="I17:I21" si="4">H17+H17*J17</f>
        <v>16.12</v>
      </c>
      <c r="J17" s="20">
        <v>0.24</v>
      </c>
    </row>
    <row r="18" spans="1:87">
      <c r="A18" s="4" t="s">
        <v>369</v>
      </c>
      <c r="B18" s="70" t="s">
        <v>135</v>
      </c>
      <c r="C18" s="14">
        <v>41020190026</v>
      </c>
      <c r="D18" s="8" t="s">
        <v>83</v>
      </c>
      <c r="E18" s="15">
        <v>1</v>
      </c>
      <c r="F18" s="93">
        <f t="shared" si="0"/>
        <v>10</v>
      </c>
      <c r="G18" s="93">
        <f t="shared" si="1"/>
        <v>12.4</v>
      </c>
      <c r="H18" s="95">
        <v>10</v>
      </c>
      <c r="I18" s="94">
        <f t="shared" si="4"/>
        <v>12.4</v>
      </c>
      <c r="J18" s="60">
        <v>0.24</v>
      </c>
    </row>
    <row r="19" spans="1:87" s="58" customFormat="1">
      <c r="A19" s="4" t="s">
        <v>370</v>
      </c>
      <c r="B19" s="152" t="s">
        <v>348</v>
      </c>
      <c r="C19" s="153">
        <v>41020191081</v>
      </c>
      <c r="D19" s="108" t="s">
        <v>250</v>
      </c>
      <c r="E19" s="151">
        <v>1</v>
      </c>
      <c r="F19" s="93">
        <f t="shared" si="0"/>
        <v>89.6</v>
      </c>
      <c r="G19" s="93">
        <f t="shared" si="1"/>
        <v>111.10399999999998</v>
      </c>
      <c r="H19" s="150">
        <v>89.6</v>
      </c>
      <c r="I19" s="94">
        <f t="shared" si="4"/>
        <v>111.10399999999998</v>
      </c>
      <c r="J19" s="60">
        <v>0.24</v>
      </c>
      <c r="K19" s="149"/>
      <c r="L19" s="149"/>
      <c r="M19" s="149"/>
      <c r="N19" s="149"/>
      <c r="O19" s="149"/>
      <c r="P19" s="149"/>
      <c r="Q19" s="149"/>
      <c r="R19" s="149"/>
      <c r="S19" s="149"/>
      <c r="T19" s="149"/>
      <c r="U19" s="149"/>
      <c r="V19" s="149"/>
      <c r="W19" s="149"/>
      <c r="X19" s="149"/>
      <c r="Y19" s="149"/>
      <c r="Z19" s="149"/>
      <c r="AA19" s="149"/>
      <c r="AB19" s="147"/>
      <c r="AC19" s="147"/>
      <c r="AD19" s="147"/>
      <c r="AE19" s="147"/>
      <c r="AF19" s="147"/>
      <c r="AG19" s="147"/>
      <c r="AH19" s="147"/>
      <c r="AI19" s="147"/>
      <c r="AJ19" s="147"/>
      <c r="AK19" s="147"/>
      <c r="AL19" s="147"/>
      <c r="AM19" s="147"/>
      <c r="AN19" s="147"/>
      <c r="AO19" s="147"/>
      <c r="AP19" s="147"/>
      <c r="AQ19" s="147"/>
      <c r="AR19" s="147"/>
      <c r="AS19" s="147"/>
      <c r="AT19" s="147"/>
      <c r="AU19" s="147"/>
      <c r="AV19" s="147"/>
      <c r="AW19" s="147"/>
      <c r="AX19" s="147"/>
      <c r="AY19" s="147"/>
      <c r="AZ19" s="147"/>
      <c r="BA19" s="147"/>
      <c r="BB19" s="147"/>
      <c r="BC19" s="147"/>
      <c r="BD19" s="147"/>
      <c r="BE19" s="147"/>
      <c r="BF19" s="147"/>
      <c r="BG19" s="147"/>
      <c r="BH19" s="147"/>
      <c r="BI19" s="147"/>
      <c r="BJ19" s="147"/>
      <c r="BK19" s="147"/>
      <c r="BL19" s="147"/>
      <c r="BM19" s="147"/>
      <c r="BN19" s="147"/>
      <c r="BO19" s="147"/>
      <c r="BP19" s="147"/>
      <c r="BQ19" s="147"/>
      <c r="BR19" s="147"/>
      <c r="BS19" s="147"/>
      <c r="BT19" s="147"/>
      <c r="BU19" s="147"/>
      <c r="BV19" s="147"/>
      <c r="BW19" s="147"/>
      <c r="BX19" s="146"/>
      <c r="BY19" s="146"/>
      <c r="BZ19" s="146"/>
      <c r="CA19" s="146"/>
      <c r="CB19" s="146"/>
      <c r="CC19" s="146"/>
      <c r="CD19" s="146"/>
      <c r="CE19" s="146"/>
      <c r="CF19" s="146"/>
      <c r="CG19" s="146"/>
      <c r="CH19" s="146"/>
      <c r="CI19" s="146"/>
    </row>
    <row r="20" spans="1:87" s="58" customFormat="1">
      <c r="A20" s="4" t="s">
        <v>371</v>
      </c>
      <c r="B20" s="152" t="s">
        <v>347</v>
      </c>
      <c r="C20" s="153">
        <v>43010020239</v>
      </c>
      <c r="D20" s="108" t="s">
        <v>250</v>
      </c>
      <c r="E20" s="151">
        <v>2</v>
      </c>
      <c r="F20" s="93">
        <f t="shared" si="0"/>
        <v>47.4</v>
      </c>
      <c r="G20" s="93">
        <f t="shared" si="1"/>
        <v>58.775999999999996</v>
      </c>
      <c r="H20" s="150">
        <v>23.7</v>
      </c>
      <c r="I20" s="94">
        <f t="shared" si="4"/>
        <v>29.387999999999998</v>
      </c>
      <c r="J20" s="60">
        <v>0.24</v>
      </c>
      <c r="K20" s="149"/>
      <c r="L20" s="149"/>
      <c r="M20" s="149"/>
      <c r="N20" s="149"/>
      <c r="O20" s="149"/>
      <c r="P20" s="149"/>
      <c r="Q20" s="149"/>
      <c r="R20" s="149"/>
      <c r="S20" s="149"/>
      <c r="T20" s="149"/>
      <c r="U20" s="149"/>
      <c r="V20" s="149"/>
      <c r="W20" s="149"/>
      <c r="X20" s="149"/>
      <c r="Y20" s="149"/>
      <c r="Z20" s="149"/>
      <c r="AA20" s="149"/>
      <c r="AB20" s="147"/>
      <c r="AC20" s="147"/>
      <c r="AD20" s="147"/>
      <c r="AE20" s="147"/>
      <c r="AF20" s="147"/>
      <c r="AG20" s="147"/>
      <c r="AH20" s="147"/>
      <c r="AI20" s="147"/>
      <c r="AJ20" s="147"/>
      <c r="AK20" s="147"/>
      <c r="AL20" s="147"/>
      <c r="AM20" s="147"/>
      <c r="AN20" s="147"/>
      <c r="AO20" s="147"/>
      <c r="AP20" s="147"/>
      <c r="AQ20" s="147"/>
      <c r="AR20" s="147"/>
      <c r="AS20" s="147"/>
      <c r="AT20" s="147"/>
      <c r="AU20" s="147"/>
      <c r="AV20" s="147"/>
      <c r="AW20" s="147"/>
      <c r="AX20" s="147"/>
      <c r="AY20" s="147"/>
      <c r="AZ20" s="147"/>
      <c r="BA20" s="147"/>
      <c r="BB20" s="147"/>
      <c r="BC20" s="147"/>
      <c r="BD20" s="147"/>
      <c r="BE20" s="147"/>
      <c r="BF20" s="147"/>
      <c r="BG20" s="147"/>
      <c r="BH20" s="147"/>
      <c r="BI20" s="147"/>
      <c r="BJ20" s="147"/>
      <c r="BK20" s="147"/>
      <c r="BL20" s="147"/>
      <c r="BM20" s="147"/>
      <c r="BN20" s="147"/>
      <c r="BO20" s="147"/>
      <c r="BP20" s="147"/>
      <c r="BQ20" s="147"/>
      <c r="BR20" s="147"/>
      <c r="BS20" s="147"/>
      <c r="BT20" s="147"/>
      <c r="BU20" s="147"/>
      <c r="BV20" s="147"/>
      <c r="BW20" s="147"/>
      <c r="BX20" s="146"/>
      <c r="BY20" s="146"/>
      <c r="BZ20" s="146"/>
      <c r="CA20" s="146"/>
      <c r="CB20" s="146"/>
      <c r="CC20" s="146"/>
      <c r="CD20" s="146"/>
      <c r="CE20" s="146"/>
      <c r="CF20" s="146"/>
      <c r="CG20" s="146"/>
      <c r="CH20" s="146"/>
      <c r="CI20" s="146"/>
    </row>
    <row r="21" spans="1:87" s="58" customFormat="1">
      <c r="A21" s="4" t="s">
        <v>372</v>
      </c>
      <c r="B21" s="152" t="s">
        <v>349</v>
      </c>
      <c r="C21" s="153"/>
      <c r="D21" s="108" t="s">
        <v>250</v>
      </c>
      <c r="E21" s="151">
        <v>1</v>
      </c>
      <c r="F21" s="93">
        <f t="shared" si="0"/>
        <v>121</v>
      </c>
      <c r="G21" s="93">
        <f t="shared" si="1"/>
        <v>150.04</v>
      </c>
      <c r="H21" s="150">
        <v>121</v>
      </c>
      <c r="I21" s="94">
        <f t="shared" si="4"/>
        <v>150.04</v>
      </c>
      <c r="J21" s="60">
        <v>0.24</v>
      </c>
      <c r="K21" s="149"/>
      <c r="L21" s="149"/>
      <c r="M21" s="149"/>
      <c r="N21" s="149"/>
      <c r="O21" s="149"/>
      <c r="P21" s="149"/>
      <c r="Q21" s="149"/>
      <c r="R21" s="149"/>
      <c r="S21" s="149"/>
      <c r="T21" s="149"/>
      <c r="U21" s="149"/>
      <c r="V21" s="149"/>
      <c r="W21" s="149"/>
      <c r="X21" s="149"/>
      <c r="Y21" s="149"/>
      <c r="Z21" s="149"/>
      <c r="AA21" s="149"/>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7"/>
      <c r="BA21" s="147"/>
      <c r="BB21" s="147"/>
      <c r="BC21" s="147"/>
      <c r="BD21" s="147"/>
      <c r="BE21" s="147"/>
      <c r="BF21" s="147"/>
      <c r="BG21" s="147"/>
      <c r="BH21" s="147"/>
      <c r="BI21" s="147"/>
      <c r="BJ21" s="147"/>
      <c r="BK21" s="147"/>
      <c r="BL21" s="147"/>
      <c r="BM21" s="147"/>
      <c r="BN21" s="147"/>
      <c r="BO21" s="147"/>
      <c r="BP21" s="147"/>
      <c r="BQ21" s="147"/>
      <c r="BR21" s="147"/>
      <c r="BS21" s="147"/>
      <c r="BT21" s="147"/>
      <c r="BU21" s="147"/>
      <c r="BV21" s="147"/>
      <c r="BW21" s="147"/>
      <c r="BX21" s="146"/>
      <c r="BY21" s="146"/>
      <c r="BZ21" s="146"/>
      <c r="CA21" s="146"/>
      <c r="CB21" s="146"/>
      <c r="CC21" s="146"/>
      <c r="CD21" s="146"/>
      <c r="CE21" s="146"/>
      <c r="CF21" s="146"/>
      <c r="CG21" s="146"/>
      <c r="CH21" s="146"/>
      <c r="CI21" s="146"/>
    </row>
    <row r="22" spans="1:87" ht="35.25" customHeight="1">
      <c r="A22" s="4" t="s">
        <v>373</v>
      </c>
      <c r="B22" s="69" t="s">
        <v>96</v>
      </c>
      <c r="C22" s="6"/>
      <c r="D22" s="8" t="s">
        <v>95</v>
      </c>
      <c r="E22" s="8">
        <v>2</v>
      </c>
      <c r="F22" s="93">
        <f t="shared" si="0"/>
        <v>956</v>
      </c>
      <c r="G22" s="93">
        <f t="shared" si="1"/>
        <v>1013.36</v>
      </c>
      <c r="H22" s="95">
        <v>478</v>
      </c>
      <c r="I22" s="94">
        <f t="shared" ref="I22" si="5">H22+H22*J22</f>
        <v>506.68</v>
      </c>
      <c r="J22" s="20">
        <v>0.06</v>
      </c>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8"/>
      <c r="BA22" s="148"/>
      <c r="BB22" s="148"/>
      <c r="BC22" s="148"/>
      <c r="BD22" s="148"/>
      <c r="BE22" s="148"/>
      <c r="BF22" s="148"/>
      <c r="BG22" s="148"/>
      <c r="BH22" s="148"/>
      <c r="BI22" s="148"/>
      <c r="BJ22" s="148"/>
      <c r="BK22" s="148"/>
      <c r="BL22" s="148"/>
      <c r="BM22" s="148"/>
      <c r="BN22" s="148"/>
      <c r="BO22" s="148"/>
      <c r="BP22" s="148"/>
      <c r="BQ22" s="148"/>
      <c r="BR22" s="148"/>
      <c r="BS22" s="148"/>
      <c r="BT22" s="148"/>
      <c r="BU22" s="148"/>
      <c r="BV22" s="148"/>
      <c r="BW22" s="148"/>
    </row>
    <row r="23" spans="1:87" ht="30">
      <c r="A23" s="4" t="s">
        <v>374</v>
      </c>
      <c r="B23" s="70" t="s">
        <v>281</v>
      </c>
      <c r="C23" s="7"/>
      <c r="D23" s="101" t="s">
        <v>139</v>
      </c>
      <c r="E23" s="15">
        <v>1</v>
      </c>
      <c r="F23" s="93">
        <f t="shared" si="0"/>
        <v>580</v>
      </c>
      <c r="G23" s="93">
        <f>F23+F23*J23</f>
        <v>719.2</v>
      </c>
      <c r="H23" s="94">
        <v>580</v>
      </c>
      <c r="I23" s="94">
        <f>H23+H23*J23</f>
        <v>719.2</v>
      </c>
      <c r="J23" s="60">
        <v>0.24</v>
      </c>
    </row>
    <row r="24" spans="1:87" ht="30">
      <c r="A24" s="4" t="s">
        <v>375</v>
      </c>
      <c r="B24" s="72" t="s">
        <v>149</v>
      </c>
      <c r="C24" s="6"/>
      <c r="D24" s="8" t="s">
        <v>140</v>
      </c>
      <c r="E24" s="8">
        <v>2</v>
      </c>
      <c r="F24" s="93">
        <f t="shared" si="0"/>
        <v>1160</v>
      </c>
      <c r="G24" s="93">
        <f t="shared" si="1"/>
        <v>1229.5999999999999</v>
      </c>
      <c r="H24" s="94">
        <v>580</v>
      </c>
      <c r="I24" s="94">
        <f>H24+H24*J24</f>
        <v>614.79999999999995</v>
      </c>
      <c r="J24" s="20">
        <v>0.06</v>
      </c>
    </row>
    <row r="25" spans="1:87" ht="90">
      <c r="A25" s="4" t="s">
        <v>376</v>
      </c>
      <c r="B25" s="154" t="s">
        <v>350</v>
      </c>
      <c r="C25" s="6"/>
      <c r="D25" s="8" t="s">
        <v>140</v>
      </c>
      <c r="E25" s="8">
        <v>3</v>
      </c>
      <c r="F25" s="93">
        <f t="shared" si="0"/>
        <v>3750</v>
      </c>
      <c r="G25" s="93">
        <f t="shared" si="1"/>
        <v>3975</v>
      </c>
      <c r="H25" s="94">
        <v>1250</v>
      </c>
      <c r="I25" s="94">
        <f t="shared" ref="I25" si="6">H25+H25*J25</f>
        <v>1325</v>
      </c>
      <c r="J25" s="20">
        <v>0.06</v>
      </c>
    </row>
    <row r="26" spans="1:87" ht="30">
      <c r="A26" s="4" t="s">
        <v>377</v>
      </c>
      <c r="B26" s="69" t="s">
        <v>150</v>
      </c>
      <c r="C26" s="6"/>
      <c r="D26" s="8" t="s">
        <v>142</v>
      </c>
      <c r="E26" s="8">
        <v>3</v>
      </c>
      <c r="F26" s="93">
        <f t="shared" si="0"/>
        <v>3900</v>
      </c>
      <c r="G26" s="93">
        <f t="shared" si="1"/>
        <v>4134</v>
      </c>
      <c r="H26" s="94">
        <v>1300</v>
      </c>
      <c r="I26" s="94">
        <f>H26+H26*J26</f>
        <v>1378</v>
      </c>
      <c r="J26" s="20">
        <v>0.06</v>
      </c>
    </row>
    <row r="27" spans="1:87" ht="90">
      <c r="A27" s="4" t="s">
        <v>378</v>
      </c>
      <c r="B27" s="154" t="s">
        <v>351</v>
      </c>
      <c r="C27" s="6"/>
      <c r="D27" s="8" t="s">
        <v>142</v>
      </c>
      <c r="E27" s="8">
        <v>2</v>
      </c>
      <c r="F27" s="93">
        <f t="shared" si="0"/>
        <v>2600</v>
      </c>
      <c r="G27" s="93">
        <f t="shared" si="1"/>
        <v>2756</v>
      </c>
      <c r="H27" s="94">
        <v>1300</v>
      </c>
      <c r="I27" s="94">
        <f t="shared" ref="I27:I28" si="7">H27+H27*J27</f>
        <v>1378</v>
      </c>
      <c r="J27" s="20">
        <v>0.06</v>
      </c>
    </row>
    <row r="28" spans="1:87" ht="30">
      <c r="A28" s="4" t="s">
        <v>379</v>
      </c>
      <c r="B28" s="69" t="s">
        <v>151</v>
      </c>
      <c r="C28" s="6"/>
      <c r="D28" s="8" t="s">
        <v>152</v>
      </c>
      <c r="E28" s="8">
        <v>2</v>
      </c>
      <c r="F28" s="93">
        <f t="shared" si="0"/>
        <v>1240</v>
      </c>
      <c r="G28" s="93">
        <f t="shared" si="1"/>
        <v>1314.4</v>
      </c>
      <c r="H28" s="94">
        <v>620</v>
      </c>
      <c r="I28" s="94">
        <f t="shared" si="7"/>
        <v>657.2</v>
      </c>
      <c r="J28" s="20">
        <v>0.06</v>
      </c>
    </row>
    <row r="29" spans="1:87" ht="30">
      <c r="A29" s="4" t="s">
        <v>380</v>
      </c>
      <c r="B29" s="69" t="s">
        <v>153</v>
      </c>
      <c r="C29" s="6"/>
      <c r="D29" s="8" t="s">
        <v>140</v>
      </c>
      <c r="E29" s="8">
        <v>2</v>
      </c>
      <c r="F29" s="93">
        <f t="shared" si="0"/>
        <v>1470</v>
      </c>
      <c r="G29" s="93">
        <f t="shared" si="1"/>
        <v>1558.2</v>
      </c>
      <c r="H29" s="94">
        <v>735</v>
      </c>
      <c r="I29" s="94">
        <f>H29+H29*J29</f>
        <v>779.1</v>
      </c>
      <c r="J29" s="20">
        <v>0.06</v>
      </c>
    </row>
    <row r="30" spans="1:87" ht="30">
      <c r="A30" s="4" t="s">
        <v>381</v>
      </c>
      <c r="B30" s="69" t="s">
        <v>154</v>
      </c>
      <c r="C30" s="6"/>
      <c r="D30" s="8" t="s">
        <v>142</v>
      </c>
      <c r="E30" s="8">
        <v>7</v>
      </c>
      <c r="F30" s="93">
        <f t="shared" si="0"/>
        <v>10500</v>
      </c>
      <c r="G30" s="93">
        <f>F30+F30*J30</f>
        <v>11130</v>
      </c>
      <c r="H30" s="94">
        <v>1500</v>
      </c>
      <c r="I30" s="94">
        <f>H30+H30*J30</f>
        <v>1590</v>
      </c>
      <c r="J30" s="20">
        <v>0.06</v>
      </c>
    </row>
    <row r="31" spans="1:87" ht="30">
      <c r="A31" s="4" t="s">
        <v>382</v>
      </c>
      <c r="B31" s="69" t="s">
        <v>156</v>
      </c>
      <c r="C31" s="6"/>
      <c r="D31" s="8" t="s">
        <v>155</v>
      </c>
      <c r="E31" s="8">
        <v>7</v>
      </c>
      <c r="F31" s="93">
        <f t="shared" si="0"/>
        <v>3360</v>
      </c>
      <c r="G31" s="93">
        <f t="shared" si="1"/>
        <v>3561.6</v>
      </c>
      <c r="H31" s="94">
        <v>480</v>
      </c>
      <c r="I31" s="94">
        <f t="shared" ref="I31:I32" si="8">H31+H31*J31</f>
        <v>508.8</v>
      </c>
      <c r="J31" s="20">
        <v>0.06</v>
      </c>
    </row>
    <row r="32" spans="1:87" ht="30">
      <c r="A32" s="4" t="s">
        <v>383</v>
      </c>
      <c r="B32" s="69" t="s">
        <v>158</v>
      </c>
      <c r="C32" s="6"/>
      <c r="D32" s="8" t="s">
        <v>143</v>
      </c>
      <c r="E32" s="8">
        <v>3</v>
      </c>
      <c r="F32" s="93">
        <f t="shared" si="0"/>
        <v>7500</v>
      </c>
      <c r="G32" s="93">
        <f t="shared" si="1"/>
        <v>7950</v>
      </c>
      <c r="H32" s="94">
        <v>2500</v>
      </c>
      <c r="I32" s="94">
        <f t="shared" si="8"/>
        <v>2650</v>
      </c>
      <c r="J32" s="20">
        <v>0.06</v>
      </c>
    </row>
    <row r="33" spans="1:10" ht="30">
      <c r="A33" s="4" t="s">
        <v>384</v>
      </c>
      <c r="B33" s="69" t="s">
        <v>157</v>
      </c>
      <c r="C33" s="6"/>
      <c r="D33" s="8" t="s">
        <v>140</v>
      </c>
      <c r="E33" s="8">
        <v>2</v>
      </c>
      <c r="F33" s="93">
        <f t="shared" si="0"/>
        <v>3000</v>
      </c>
      <c r="G33" s="93">
        <f t="shared" si="1"/>
        <v>3180</v>
      </c>
      <c r="H33" s="94">
        <v>1500</v>
      </c>
      <c r="I33" s="94">
        <f>H33+H33*J33</f>
        <v>1590</v>
      </c>
      <c r="J33" s="20">
        <v>0.06</v>
      </c>
    </row>
    <row r="34" spans="1:10">
      <c r="A34" s="4" t="s">
        <v>385</v>
      </c>
      <c r="B34" s="69" t="s">
        <v>159</v>
      </c>
      <c r="C34" s="6"/>
      <c r="D34" s="8" t="s">
        <v>123</v>
      </c>
      <c r="E34" s="8">
        <v>1</v>
      </c>
      <c r="F34" s="93">
        <f t="shared" si="0"/>
        <v>1900</v>
      </c>
      <c r="G34" s="93">
        <f t="shared" si="1"/>
        <v>2014</v>
      </c>
      <c r="H34" s="94">
        <v>1900</v>
      </c>
      <c r="I34" s="94">
        <f>H34+H34*J34</f>
        <v>2014</v>
      </c>
      <c r="J34" s="20">
        <v>0.06</v>
      </c>
    </row>
    <row r="35" spans="1:10">
      <c r="A35" s="4" t="s">
        <v>386</v>
      </c>
      <c r="B35" s="69" t="s">
        <v>160</v>
      </c>
      <c r="C35" s="6"/>
      <c r="D35" s="8" t="s">
        <v>140</v>
      </c>
      <c r="E35" s="8">
        <v>1</v>
      </c>
      <c r="F35" s="93">
        <f t="shared" si="0"/>
        <v>840</v>
      </c>
      <c r="G35" s="93">
        <f t="shared" si="1"/>
        <v>949.2</v>
      </c>
      <c r="H35" s="94">
        <v>840</v>
      </c>
      <c r="I35" s="94">
        <f>H35+H35*J35</f>
        <v>949.2</v>
      </c>
      <c r="J35" s="20">
        <v>0.13</v>
      </c>
    </row>
    <row r="36" spans="1:10" ht="30">
      <c r="A36" s="4" t="s">
        <v>387</v>
      </c>
      <c r="B36" s="69" t="s">
        <v>161</v>
      </c>
      <c r="C36" s="6"/>
      <c r="D36" s="8" t="s">
        <v>123</v>
      </c>
      <c r="E36" s="8">
        <v>2</v>
      </c>
      <c r="F36" s="93">
        <f t="shared" si="0"/>
        <v>2200</v>
      </c>
      <c r="G36" s="93">
        <f t="shared" si="1"/>
        <v>2332</v>
      </c>
      <c r="H36" s="94">
        <v>1100</v>
      </c>
      <c r="I36" s="94">
        <f t="shared" ref="I36:I37" si="9">H36+H36*J36</f>
        <v>1166</v>
      </c>
      <c r="J36" s="20">
        <v>0.06</v>
      </c>
    </row>
    <row r="37" spans="1:10" ht="30">
      <c r="A37" s="4" t="s">
        <v>388</v>
      </c>
      <c r="B37" s="70" t="s">
        <v>8</v>
      </c>
      <c r="C37" s="7"/>
      <c r="D37" s="15" t="s">
        <v>144</v>
      </c>
      <c r="E37" s="15">
        <v>2</v>
      </c>
      <c r="F37" s="93">
        <f t="shared" si="0"/>
        <v>600</v>
      </c>
      <c r="G37" s="93">
        <f t="shared" si="1"/>
        <v>636</v>
      </c>
      <c r="H37" s="94">
        <v>300</v>
      </c>
      <c r="I37" s="94">
        <f t="shared" si="9"/>
        <v>318</v>
      </c>
      <c r="J37" s="20">
        <v>0.06</v>
      </c>
    </row>
    <row r="38" spans="1:10" ht="30">
      <c r="A38" s="4" t="s">
        <v>389</v>
      </c>
      <c r="B38" s="69" t="s">
        <v>12</v>
      </c>
      <c r="C38" s="6">
        <v>41020190509</v>
      </c>
      <c r="D38" s="15" t="s">
        <v>232</v>
      </c>
      <c r="E38" s="8">
        <v>1</v>
      </c>
      <c r="F38" s="93">
        <f t="shared" si="0"/>
        <v>1290</v>
      </c>
      <c r="G38" s="93">
        <f t="shared" si="1"/>
        <v>1367.4</v>
      </c>
      <c r="H38" s="94">
        <v>1290</v>
      </c>
      <c r="I38" s="94">
        <f>H38+H38*J38</f>
        <v>1367.4</v>
      </c>
      <c r="J38" s="20">
        <v>0.06</v>
      </c>
    </row>
    <row r="39" spans="1:10" ht="45">
      <c r="A39" s="4" t="s">
        <v>390</v>
      </c>
      <c r="B39" s="69" t="s">
        <v>14</v>
      </c>
      <c r="C39" s="6"/>
      <c r="D39" s="15" t="s">
        <v>141</v>
      </c>
      <c r="E39" s="8">
        <v>8</v>
      </c>
      <c r="F39" s="93">
        <f t="shared" si="0"/>
        <v>7000</v>
      </c>
      <c r="G39" s="93">
        <f t="shared" si="1"/>
        <v>7420</v>
      </c>
      <c r="H39" s="94">
        <v>875</v>
      </c>
      <c r="I39" s="94">
        <f>H39+H39*J39</f>
        <v>927.5</v>
      </c>
      <c r="J39" s="20">
        <v>0.06</v>
      </c>
    </row>
    <row r="40" spans="1:10" ht="30">
      <c r="A40" s="4" t="s">
        <v>391</v>
      </c>
      <c r="B40" s="69" t="s">
        <v>162</v>
      </c>
      <c r="C40" s="6"/>
      <c r="D40" s="15" t="s">
        <v>144</v>
      </c>
      <c r="E40" s="8">
        <v>2</v>
      </c>
      <c r="F40" s="93">
        <f t="shared" si="0"/>
        <v>2800</v>
      </c>
      <c r="G40" s="93">
        <f>F40+F40*J40</f>
        <v>2968</v>
      </c>
      <c r="H40" s="94">
        <v>1400</v>
      </c>
      <c r="I40" s="94">
        <f>H40+H40*J40</f>
        <v>1484</v>
      </c>
      <c r="J40" s="20">
        <v>0.06</v>
      </c>
    </row>
    <row r="41" spans="1:10" ht="75">
      <c r="A41" s="4" t="s">
        <v>392</v>
      </c>
      <c r="B41" s="69" t="s">
        <v>15</v>
      </c>
      <c r="C41" s="6"/>
      <c r="D41" s="8" t="s">
        <v>90</v>
      </c>
      <c r="E41" s="8">
        <v>2</v>
      </c>
      <c r="F41" s="93">
        <f t="shared" si="0"/>
        <v>3200</v>
      </c>
      <c r="G41" s="93">
        <f t="shared" si="1"/>
        <v>3968</v>
      </c>
      <c r="H41" s="94">
        <v>1600</v>
      </c>
      <c r="I41" s="94">
        <f t="shared" ref="I41:I105" si="10">H41+H41*J41</f>
        <v>1984</v>
      </c>
      <c r="J41" s="102">
        <v>0.24</v>
      </c>
    </row>
    <row r="42" spans="1:10" ht="45">
      <c r="A42" s="4" t="s">
        <v>393</v>
      </c>
      <c r="B42" s="69" t="s">
        <v>16</v>
      </c>
      <c r="C42" s="6"/>
      <c r="D42" s="8" t="s">
        <v>147</v>
      </c>
      <c r="E42" s="8">
        <v>4</v>
      </c>
      <c r="F42" s="93">
        <f t="shared" si="0"/>
        <v>2200</v>
      </c>
      <c r="G42" s="93">
        <f t="shared" si="1"/>
        <v>2728</v>
      </c>
      <c r="H42" s="94">
        <v>550</v>
      </c>
      <c r="I42" s="94">
        <f t="shared" si="10"/>
        <v>682</v>
      </c>
      <c r="J42" s="102">
        <v>0.24</v>
      </c>
    </row>
    <row r="43" spans="1:10" ht="75">
      <c r="A43" s="4" t="s">
        <v>394</v>
      </c>
      <c r="B43" s="69" t="s">
        <v>17</v>
      </c>
      <c r="C43" s="6"/>
      <c r="D43" s="8" t="s">
        <v>90</v>
      </c>
      <c r="E43" s="8">
        <v>5</v>
      </c>
      <c r="F43" s="93">
        <f t="shared" si="0"/>
        <v>6500</v>
      </c>
      <c r="G43" s="93">
        <f t="shared" si="1"/>
        <v>6890</v>
      </c>
      <c r="H43" s="94">
        <v>1300</v>
      </c>
      <c r="I43" s="94">
        <f t="shared" si="10"/>
        <v>1378</v>
      </c>
      <c r="J43" s="102">
        <v>0.06</v>
      </c>
    </row>
    <row r="44" spans="1:10" ht="60">
      <c r="A44" s="4" t="s">
        <v>395</v>
      </c>
      <c r="B44" s="69" t="s">
        <v>18</v>
      </c>
      <c r="C44" s="6"/>
      <c r="D44" s="8" t="s">
        <v>146</v>
      </c>
      <c r="E44" s="8">
        <v>1</v>
      </c>
      <c r="F44" s="93">
        <f t="shared" si="0"/>
        <v>1200</v>
      </c>
      <c r="G44" s="93">
        <f t="shared" si="1"/>
        <v>1488</v>
      </c>
      <c r="H44" s="94">
        <v>1200</v>
      </c>
      <c r="I44" s="94">
        <f t="shared" si="10"/>
        <v>1488</v>
      </c>
      <c r="J44" s="102">
        <v>0.24</v>
      </c>
    </row>
    <row r="45" spans="1:10" ht="60">
      <c r="A45" s="4" t="s">
        <v>396</v>
      </c>
      <c r="B45" s="73" t="s">
        <v>19</v>
      </c>
      <c r="C45" s="9"/>
      <c r="D45" s="103" t="s">
        <v>145</v>
      </c>
      <c r="E45" s="103">
        <v>1</v>
      </c>
      <c r="F45" s="93">
        <f t="shared" si="0"/>
        <v>250</v>
      </c>
      <c r="G45" s="93">
        <f>F45+F45*J45</f>
        <v>265</v>
      </c>
      <c r="H45" s="94">
        <v>250</v>
      </c>
      <c r="I45" s="94">
        <f t="shared" si="10"/>
        <v>265</v>
      </c>
      <c r="J45" s="102">
        <v>0.06</v>
      </c>
    </row>
    <row r="46" spans="1:10" ht="60">
      <c r="A46" s="4" t="s">
        <v>397</v>
      </c>
      <c r="B46" s="69" t="s">
        <v>56</v>
      </c>
      <c r="C46" s="6"/>
      <c r="D46" s="8" t="s">
        <v>90</v>
      </c>
      <c r="E46" s="8">
        <v>1</v>
      </c>
      <c r="F46" s="93">
        <f t="shared" si="0"/>
        <v>92</v>
      </c>
      <c r="G46" s="93">
        <f t="shared" si="1"/>
        <v>114.08</v>
      </c>
      <c r="H46" s="94">
        <v>92</v>
      </c>
      <c r="I46" s="94">
        <f t="shared" si="10"/>
        <v>114.08</v>
      </c>
      <c r="J46" s="102">
        <v>0.24</v>
      </c>
    </row>
    <row r="47" spans="1:10">
      <c r="A47" s="4" t="s">
        <v>398</v>
      </c>
      <c r="B47" s="72" t="s">
        <v>57</v>
      </c>
      <c r="C47" s="6"/>
      <c r="D47" s="8" t="s">
        <v>90</v>
      </c>
      <c r="E47" s="8">
        <v>2</v>
      </c>
      <c r="F47" s="93">
        <f t="shared" si="0"/>
        <v>171.6</v>
      </c>
      <c r="G47" s="93">
        <f t="shared" si="1"/>
        <v>212.78399999999999</v>
      </c>
      <c r="H47" s="94">
        <v>85.8</v>
      </c>
      <c r="I47" s="94">
        <f t="shared" si="10"/>
        <v>106.392</v>
      </c>
      <c r="J47" s="102">
        <v>0.24</v>
      </c>
    </row>
    <row r="48" spans="1:10">
      <c r="A48" s="4" t="s">
        <v>399</v>
      </c>
      <c r="B48" s="72" t="s">
        <v>287</v>
      </c>
      <c r="C48" s="6">
        <v>41020190222</v>
      </c>
      <c r="D48" s="8" t="s">
        <v>288</v>
      </c>
      <c r="E48" s="8">
        <v>4</v>
      </c>
      <c r="F48" s="93">
        <f t="shared" si="0"/>
        <v>46.8</v>
      </c>
      <c r="G48" s="93">
        <f t="shared" si="1"/>
        <v>58.031999999999996</v>
      </c>
      <c r="H48" s="94">
        <v>11.7</v>
      </c>
      <c r="I48" s="94">
        <f t="shared" si="10"/>
        <v>14.507999999999999</v>
      </c>
      <c r="J48" s="102">
        <v>0.24</v>
      </c>
    </row>
    <row r="49" spans="1:13">
      <c r="A49" s="4" t="s">
        <v>400</v>
      </c>
      <c r="B49" s="74" t="s">
        <v>58</v>
      </c>
      <c r="C49" s="2"/>
      <c r="D49" s="8" t="s">
        <v>233</v>
      </c>
      <c r="E49" s="8">
        <v>1</v>
      </c>
      <c r="F49" s="93">
        <f t="shared" si="0"/>
        <v>350</v>
      </c>
      <c r="G49" s="93">
        <f t="shared" si="1"/>
        <v>434</v>
      </c>
      <c r="H49" s="94">
        <v>350</v>
      </c>
      <c r="I49" s="94">
        <f t="shared" si="10"/>
        <v>434</v>
      </c>
      <c r="J49" s="102">
        <v>0.24</v>
      </c>
    </row>
    <row r="50" spans="1:13">
      <c r="A50" s="4" t="s">
        <v>401</v>
      </c>
      <c r="B50" s="74" t="s">
        <v>20</v>
      </c>
      <c r="C50" s="2"/>
      <c r="D50" s="8" t="s">
        <v>234</v>
      </c>
      <c r="E50" s="8">
        <v>1</v>
      </c>
      <c r="F50" s="93">
        <f t="shared" si="0"/>
        <v>300</v>
      </c>
      <c r="G50" s="93">
        <f t="shared" si="1"/>
        <v>372</v>
      </c>
      <c r="H50" s="94">
        <v>300</v>
      </c>
      <c r="I50" s="94">
        <f t="shared" si="10"/>
        <v>372</v>
      </c>
      <c r="J50" s="102">
        <v>0.24</v>
      </c>
    </row>
    <row r="51" spans="1:13">
      <c r="A51" s="4" t="s">
        <v>402</v>
      </c>
      <c r="B51" s="74" t="s">
        <v>114</v>
      </c>
      <c r="C51" s="2"/>
      <c r="D51" s="5" t="s">
        <v>115</v>
      </c>
      <c r="E51" s="8">
        <v>1</v>
      </c>
      <c r="F51" s="93">
        <f t="shared" si="0"/>
        <v>60</v>
      </c>
      <c r="G51" s="93">
        <f t="shared" si="1"/>
        <v>74.400000000000006</v>
      </c>
      <c r="H51" s="94">
        <v>60</v>
      </c>
      <c r="I51" s="94">
        <f t="shared" si="10"/>
        <v>74.400000000000006</v>
      </c>
      <c r="J51" s="20">
        <v>0.24</v>
      </c>
    </row>
    <row r="52" spans="1:13" ht="30">
      <c r="A52" s="4" t="s">
        <v>403</v>
      </c>
      <c r="B52" s="69" t="s">
        <v>148</v>
      </c>
      <c r="C52" s="8"/>
      <c r="D52" s="5" t="s">
        <v>84</v>
      </c>
      <c r="E52" s="8">
        <v>1</v>
      </c>
      <c r="F52" s="93">
        <f t="shared" si="0"/>
        <v>242</v>
      </c>
      <c r="G52" s="93">
        <f t="shared" si="1"/>
        <v>300.08</v>
      </c>
      <c r="H52" s="94">
        <v>242</v>
      </c>
      <c r="I52" s="94">
        <f t="shared" si="10"/>
        <v>300.08</v>
      </c>
      <c r="J52" s="20">
        <v>0.24</v>
      </c>
    </row>
    <row r="53" spans="1:13">
      <c r="A53" s="4" t="s">
        <v>404</v>
      </c>
      <c r="B53" s="75" t="s">
        <v>163</v>
      </c>
      <c r="C53" s="8"/>
      <c r="D53" s="5" t="s">
        <v>115</v>
      </c>
      <c r="E53" s="8">
        <v>1</v>
      </c>
      <c r="F53" s="93">
        <f t="shared" si="0"/>
        <v>162</v>
      </c>
      <c r="G53" s="93">
        <f t="shared" si="1"/>
        <v>200.88</v>
      </c>
      <c r="H53" s="95">
        <v>162</v>
      </c>
      <c r="I53" s="94">
        <f t="shared" si="10"/>
        <v>200.88</v>
      </c>
      <c r="J53" s="20">
        <v>0.24</v>
      </c>
      <c r="M53" s="8"/>
    </row>
    <row r="54" spans="1:13" ht="45">
      <c r="A54" s="4" t="s">
        <v>405</v>
      </c>
      <c r="B54" s="69" t="s">
        <v>255</v>
      </c>
      <c r="C54" s="28"/>
      <c r="D54" s="8"/>
      <c r="E54" s="8">
        <v>1</v>
      </c>
      <c r="F54" s="93">
        <f t="shared" si="0"/>
        <v>220</v>
      </c>
      <c r="G54" s="93">
        <f t="shared" si="1"/>
        <v>272.8</v>
      </c>
      <c r="H54" s="94">
        <v>220</v>
      </c>
      <c r="I54" s="94">
        <f t="shared" si="10"/>
        <v>272.8</v>
      </c>
      <c r="J54" s="20">
        <v>0.24</v>
      </c>
      <c r="M54" s="8"/>
    </row>
    <row r="55" spans="1:13">
      <c r="A55" s="4" t="s">
        <v>406</v>
      </c>
      <c r="B55" s="69" t="s">
        <v>176</v>
      </c>
      <c r="C55" s="6"/>
      <c r="D55" s="8" t="s">
        <v>177</v>
      </c>
      <c r="E55" s="8">
        <v>2</v>
      </c>
      <c r="F55" s="93">
        <f t="shared" si="0"/>
        <v>2960</v>
      </c>
      <c r="G55" s="93">
        <f t="shared" si="1"/>
        <v>3344.8</v>
      </c>
      <c r="H55" s="94">
        <v>1480</v>
      </c>
      <c r="I55" s="94">
        <f t="shared" si="10"/>
        <v>1672.4</v>
      </c>
      <c r="J55" s="20">
        <v>0.13</v>
      </c>
    </row>
    <row r="56" spans="1:13">
      <c r="A56" s="4" t="s">
        <v>407</v>
      </c>
      <c r="B56" s="69" t="s">
        <v>21</v>
      </c>
      <c r="C56" s="6"/>
      <c r="D56" s="8" t="s">
        <v>90</v>
      </c>
      <c r="E56" s="8">
        <v>10</v>
      </c>
      <c r="F56" s="93">
        <f t="shared" si="0"/>
        <v>130</v>
      </c>
      <c r="G56" s="93">
        <f t="shared" si="1"/>
        <v>137.80000000000001</v>
      </c>
      <c r="H56" s="94">
        <v>13</v>
      </c>
      <c r="I56" s="94">
        <f t="shared" si="10"/>
        <v>13.78</v>
      </c>
      <c r="J56" s="20">
        <v>0.06</v>
      </c>
    </row>
    <row r="57" spans="1:13">
      <c r="A57" s="4" t="s">
        <v>408</v>
      </c>
      <c r="B57" s="69" t="s">
        <v>59</v>
      </c>
      <c r="C57" s="6"/>
      <c r="D57" s="8" t="s">
        <v>117</v>
      </c>
      <c r="E57" s="8">
        <v>28</v>
      </c>
      <c r="F57" s="93">
        <f t="shared" si="0"/>
        <v>1680</v>
      </c>
      <c r="G57" s="93">
        <f t="shared" si="1"/>
        <v>2083.1999999999998</v>
      </c>
      <c r="H57" s="94">
        <v>60</v>
      </c>
      <c r="I57" s="94">
        <f t="shared" si="10"/>
        <v>74.400000000000006</v>
      </c>
      <c r="J57" s="20">
        <v>0.24</v>
      </c>
    </row>
    <row r="58" spans="1:13" ht="45">
      <c r="A58" s="4" t="s">
        <v>409</v>
      </c>
      <c r="B58" s="69" t="s">
        <v>165</v>
      </c>
      <c r="C58" s="6"/>
      <c r="D58" s="8" t="s">
        <v>117</v>
      </c>
      <c r="E58" s="8">
        <v>2</v>
      </c>
      <c r="F58" s="93">
        <f t="shared" si="0"/>
        <v>134</v>
      </c>
      <c r="G58" s="93">
        <f t="shared" si="1"/>
        <v>134</v>
      </c>
      <c r="H58" s="94">
        <v>67</v>
      </c>
      <c r="I58" s="94"/>
      <c r="J58" s="20"/>
    </row>
    <row r="59" spans="1:13">
      <c r="A59" s="4" t="s">
        <v>410</v>
      </c>
      <c r="B59" s="69" t="s">
        <v>235</v>
      </c>
      <c r="C59" s="6"/>
      <c r="D59" s="8" t="s">
        <v>120</v>
      </c>
      <c r="E59" s="8">
        <v>1</v>
      </c>
      <c r="F59" s="93">
        <f t="shared" si="0"/>
        <v>90</v>
      </c>
      <c r="G59" s="93">
        <f t="shared" si="1"/>
        <v>95.4</v>
      </c>
      <c r="H59" s="94">
        <v>90</v>
      </c>
      <c r="I59" s="94">
        <f t="shared" si="10"/>
        <v>95.4</v>
      </c>
      <c r="J59" s="20">
        <v>0.06</v>
      </c>
    </row>
    <row r="60" spans="1:13">
      <c r="A60" s="4" t="s">
        <v>411</v>
      </c>
      <c r="B60" s="69" t="s">
        <v>60</v>
      </c>
      <c r="C60" s="6"/>
      <c r="D60" s="8" t="s">
        <v>90</v>
      </c>
      <c r="E60" s="8">
        <v>3</v>
      </c>
      <c r="F60" s="93">
        <f t="shared" si="0"/>
        <v>615</v>
      </c>
      <c r="G60" s="93">
        <f t="shared" si="1"/>
        <v>651.9</v>
      </c>
      <c r="H60" s="94">
        <v>205</v>
      </c>
      <c r="I60" s="94">
        <f t="shared" si="10"/>
        <v>217.3</v>
      </c>
      <c r="J60" s="20">
        <v>0.06</v>
      </c>
    </row>
    <row r="61" spans="1:13" ht="45">
      <c r="A61" s="4" t="s">
        <v>412</v>
      </c>
      <c r="B61" s="69" t="s">
        <v>22</v>
      </c>
      <c r="C61" s="6"/>
      <c r="D61" s="8" t="s">
        <v>90</v>
      </c>
      <c r="E61" s="8">
        <v>2</v>
      </c>
      <c r="F61" s="93">
        <f t="shared" si="0"/>
        <v>540</v>
      </c>
      <c r="G61" s="93">
        <f t="shared" si="1"/>
        <v>572.4</v>
      </c>
      <c r="H61" s="94">
        <v>270</v>
      </c>
      <c r="I61" s="94">
        <f t="shared" si="10"/>
        <v>286.2</v>
      </c>
      <c r="J61" s="20">
        <v>0.06</v>
      </c>
    </row>
    <row r="62" spans="1:13">
      <c r="A62" s="4" t="s">
        <v>413</v>
      </c>
      <c r="B62" s="69" t="s">
        <v>166</v>
      </c>
      <c r="C62" s="6"/>
      <c r="D62" s="8" t="s">
        <v>90</v>
      </c>
      <c r="E62" s="8">
        <v>3</v>
      </c>
      <c r="F62" s="93">
        <f t="shared" si="0"/>
        <v>117</v>
      </c>
      <c r="G62" s="93">
        <f>F62+F62*J62</f>
        <v>124.02</v>
      </c>
      <c r="H62" s="94">
        <v>39</v>
      </c>
      <c r="I62" s="94">
        <f t="shared" si="10"/>
        <v>41.34</v>
      </c>
      <c r="J62" s="20">
        <v>0.06</v>
      </c>
    </row>
    <row r="63" spans="1:13">
      <c r="A63" s="4" t="s">
        <v>414</v>
      </c>
      <c r="B63" s="69" t="s">
        <v>61</v>
      </c>
      <c r="C63" s="6"/>
      <c r="D63" s="8" t="s">
        <v>315</v>
      </c>
      <c r="E63" s="8">
        <v>4</v>
      </c>
      <c r="F63" s="93">
        <f t="shared" si="0"/>
        <v>864</v>
      </c>
      <c r="G63" s="93">
        <f t="shared" si="1"/>
        <v>864</v>
      </c>
      <c r="H63" s="94">
        <v>216</v>
      </c>
      <c r="I63" s="94">
        <f t="shared" si="10"/>
        <v>216</v>
      </c>
      <c r="J63" s="20"/>
    </row>
    <row r="64" spans="1:13" ht="45">
      <c r="A64" s="4" t="s">
        <v>415</v>
      </c>
      <c r="B64" s="69" t="s">
        <v>168</v>
      </c>
      <c r="C64" s="6"/>
      <c r="D64" s="8" t="s">
        <v>117</v>
      </c>
      <c r="E64" s="8">
        <v>1</v>
      </c>
      <c r="F64" s="93">
        <f t="shared" si="0"/>
        <v>1100</v>
      </c>
      <c r="G64" s="93">
        <f t="shared" si="1"/>
        <v>1166</v>
      </c>
      <c r="H64" s="94">
        <v>1100</v>
      </c>
      <c r="I64" s="94">
        <f t="shared" si="10"/>
        <v>1166</v>
      </c>
      <c r="J64" s="20">
        <v>0.06</v>
      </c>
    </row>
    <row r="65" spans="1:10" ht="30">
      <c r="A65" s="4" t="s">
        <v>416</v>
      </c>
      <c r="B65" s="69" t="s">
        <v>169</v>
      </c>
      <c r="C65" s="6"/>
      <c r="D65" s="8" t="s">
        <v>167</v>
      </c>
      <c r="E65" s="8">
        <v>3</v>
      </c>
      <c r="F65" s="93">
        <f t="shared" si="0"/>
        <v>5400</v>
      </c>
      <c r="G65" s="93">
        <f t="shared" si="1"/>
        <v>5724</v>
      </c>
      <c r="H65" s="94">
        <v>1800</v>
      </c>
      <c r="I65" s="94">
        <f t="shared" si="10"/>
        <v>1908</v>
      </c>
      <c r="J65" s="20">
        <v>0.06</v>
      </c>
    </row>
    <row r="66" spans="1:10">
      <c r="A66" s="4" t="s">
        <v>417</v>
      </c>
      <c r="B66" s="69" t="s">
        <v>170</v>
      </c>
      <c r="C66" s="6"/>
      <c r="D66" s="8" t="s">
        <v>117</v>
      </c>
      <c r="E66" s="8">
        <v>12</v>
      </c>
      <c r="F66" s="93">
        <f t="shared" si="0"/>
        <v>122.39999999999999</v>
      </c>
      <c r="G66" s="93">
        <f t="shared" si="1"/>
        <v>151.77599999999998</v>
      </c>
      <c r="H66" s="94">
        <v>10.199999999999999</v>
      </c>
      <c r="I66" s="94">
        <f t="shared" si="10"/>
        <v>12.648</v>
      </c>
      <c r="J66" s="20">
        <v>0.24</v>
      </c>
    </row>
    <row r="67" spans="1:10" ht="34.5" customHeight="1">
      <c r="A67" s="4" t="s">
        <v>418</v>
      </c>
      <c r="B67" s="70" t="s">
        <v>116</v>
      </c>
      <c r="C67" s="28"/>
      <c r="D67" s="15" t="s">
        <v>117</v>
      </c>
      <c r="E67" s="15">
        <v>1</v>
      </c>
      <c r="F67" s="93">
        <f t="shared" ref="F67:F124" si="11">E67*H67</f>
        <v>12</v>
      </c>
      <c r="G67" s="93">
        <f t="shared" si="1"/>
        <v>14.879999999999999</v>
      </c>
      <c r="H67" s="94">
        <v>12</v>
      </c>
      <c r="I67" s="94">
        <f t="shared" si="10"/>
        <v>14.879999999999999</v>
      </c>
      <c r="J67" s="60">
        <v>0.24</v>
      </c>
    </row>
    <row r="68" spans="1:10" ht="30">
      <c r="A68" s="4" t="s">
        <v>419</v>
      </c>
      <c r="B68" s="70" t="s">
        <v>23</v>
      </c>
      <c r="C68" s="7"/>
      <c r="D68" s="15" t="s">
        <v>141</v>
      </c>
      <c r="E68" s="15">
        <v>1</v>
      </c>
      <c r="F68" s="93">
        <f t="shared" si="11"/>
        <v>750</v>
      </c>
      <c r="G68" s="93">
        <f t="shared" si="1"/>
        <v>930</v>
      </c>
      <c r="H68" s="95">
        <v>750</v>
      </c>
      <c r="I68" s="94">
        <f t="shared" si="10"/>
        <v>930</v>
      </c>
      <c r="J68" s="60">
        <v>0.24</v>
      </c>
    </row>
    <row r="69" spans="1:10" ht="45">
      <c r="A69" s="4" t="s">
        <v>420</v>
      </c>
      <c r="B69" s="69" t="s">
        <v>172</v>
      </c>
      <c r="C69" s="6"/>
      <c r="D69" s="8" t="s">
        <v>171</v>
      </c>
      <c r="E69" s="8">
        <v>6</v>
      </c>
      <c r="F69" s="93">
        <f t="shared" si="11"/>
        <v>3510</v>
      </c>
      <c r="G69" s="93">
        <f t="shared" si="1"/>
        <v>3720.6</v>
      </c>
      <c r="H69" s="94">
        <v>585</v>
      </c>
      <c r="I69" s="94">
        <f t="shared" si="10"/>
        <v>620.1</v>
      </c>
      <c r="J69" s="20">
        <v>0.06</v>
      </c>
    </row>
    <row r="70" spans="1:10" ht="45">
      <c r="A70" s="4" t="s">
        <v>421</v>
      </c>
      <c r="B70" s="69" t="s">
        <v>24</v>
      </c>
      <c r="C70" s="6"/>
      <c r="D70" s="8" t="s">
        <v>178</v>
      </c>
      <c r="E70" s="8">
        <v>11</v>
      </c>
      <c r="F70" s="93">
        <f t="shared" si="11"/>
        <v>4290</v>
      </c>
      <c r="G70" s="93">
        <f t="shared" ref="G70:G72" si="12">F70+F70*J70</f>
        <v>5319.6</v>
      </c>
      <c r="H70" s="94">
        <v>390</v>
      </c>
      <c r="I70" s="94">
        <f t="shared" si="10"/>
        <v>483.6</v>
      </c>
      <c r="J70" s="20">
        <v>0.24</v>
      </c>
    </row>
    <row r="71" spans="1:10" ht="30">
      <c r="A71" s="4" t="s">
        <v>422</v>
      </c>
      <c r="B71" s="69" t="s">
        <v>25</v>
      </c>
      <c r="C71" s="6"/>
      <c r="D71" s="8" t="s">
        <v>179</v>
      </c>
      <c r="E71" s="8">
        <v>40</v>
      </c>
      <c r="F71" s="93">
        <f t="shared" si="11"/>
        <v>3000</v>
      </c>
      <c r="G71" s="93">
        <f t="shared" si="12"/>
        <v>3720</v>
      </c>
      <c r="H71" s="94">
        <v>75</v>
      </c>
      <c r="I71" s="94">
        <f t="shared" si="10"/>
        <v>93</v>
      </c>
      <c r="J71" s="20">
        <v>0.24</v>
      </c>
    </row>
    <row r="72" spans="1:10" ht="75">
      <c r="A72" s="4" t="s">
        <v>423</v>
      </c>
      <c r="B72" s="69" t="s">
        <v>62</v>
      </c>
      <c r="C72" s="6"/>
      <c r="D72" s="8" t="s">
        <v>141</v>
      </c>
      <c r="E72" s="8">
        <v>3</v>
      </c>
      <c r="F72" s="93">
        <f t="shared" si="11"/>
        <v>1950</v>
      </c>
      <c r="G72" s="93">
        <f t="shared" si="12"/>
        <v>2067</v>
      </c>
      <c r="H72" s="94">
        <v>650</v>
      </c>
      <c r="I72" s="94">
        <f t="shared" si="10"/>
        <v>689</v>
      </c>
      <c r="J72" s="20">
        <v>0.06</v>
      </c>
    </row>
    <row r="73" spans="1:10" ht="105">
      <c r="A73" s="4" t="s">
        <v>424</v>
      </c>
      <c r="B73" s="69" t="s">
        <v>26</v>
      </c>
      <c r="C73" s="6"/>
      <c r="D73" s="8" t="s">
        <v>141</v>
      </c>
      <c r="E73" s="8">
        <v>6</v>
      </c>
      <c r="F73" s="93">
        <f t="shared" si="11"/>
        <v>1800</v>
      </c>
      <c r="G73" s="93">
        <f>F73+F73*J73</f>
        <v>1908</v>
      </c>
      <c r="H73" s="94">
        <v>300</v>
      </c>
      <c r="I73" s="94">
        <f t="shared" si="10"/>
        <v>318</v>
      </c>
      <c r="J73" s="20">
        <v>0.06</v>
      </c>
    </row>
    <row r="74" spans="1:10" ht="75">
      <c r="A74" s="4" t="s">
        <v>425</v>
      </c>
      <c r="B74" s="69" t="s">
        <v>27</v>
      </c>
      <c r="C74" s="6"/>
      <c r="D74" s="8" t="s">
        <v>173</v>
      </c>
      <c r="E74" s="8">
        <v>1</v>
      </c>
      <c r="F74" s="93">
        <v>260</v>
      </c>
      <c r="G74" s="93">
        <f t="shared" ref="G74:G76" si="13">F74+F74*J74</f>
        <v>275.60000000000002</v>
      </c>
      <c r="H74" s="94">
        <v>260</v>
      </c>
      <c r="I74" s="94">
        <f t="shared" si="10"/>
        <v>275.60000000000002</v>
      </c>
      <c r="J74" s="20">
        <v>0.06</v>
      </c>
    </row>
    <row r="75" spans="1:10" ht="45">
      <c r="A75" s="4" t="s">
        <v>426</v>
      </c>
      <c r="B75" s="69" t="s">
        <v>63</v>
      </c>
      <c r="C75" s="6"/>
      <c r="D75" s="8" t="s">
        <v>174</v>
      </c>
      <c r="E75" s="8">
        <v>2</v>
      </c>
      <c r="F75" s="93">
        <f t="shared" si="11"/>
        <v>187.2</v>
      </c>
      <c r="G75" s="93">
        <f t="shared" si="13"/>
        <v>198.43199999999999</v>
      </c>
      <c r="H75" s="94">
        <v>93.6</v>
      </c>
      <c r="I75" s="94">
        <f t="shared" si="10"/>
        <v>99.215999999999994</v>
      </c>
      <c r="J75" s="20">
        <v>0.06</v>
      </c>
    </row>
    <row r="76" spans="1:10" ht="90">
      <c r="A76" s="4" t="s">
        <v>427</v>
      </c>
      <c r="B76" s="69" t="s">
        <v>28</v>
      </c>
      <c r="C76" s="2"/>
      <c r="D76" s="5" t="s">
        <v>175</v>
      </c>
      <c r="E76" s="8">
        <v>2</v>
      </c>
      <c r="F76" s="93">
        <f t="shared" si="11"/>
        <v>480</v>
      </c>
      <c r="G76" s="93">
        <f t="shared" si="13"/>
        <v>508.8</v>
      </c>
      <c r="H76" s="94">
        <v>240</v>
      </c>
      <c r="I76" s="94">
        <f t="shared" si="10"/>
        <v>254.4</v>
      </c>
      <c r="J76" s="20">
        <v>0.06</v>
      </c>
    </row>
    <row r="77" spans="1:10">
      <c r="A77" s="4" t="s">
        <v>428</v>
      </c>
      <c r="B77" s="74" t="s">
        <v>186</v>
      </c>
      <c r="C77" s="2"/>
      <c r="D77" s="5" t="s">
        <v>87</v>
      </c>
      <c r="E77" s="8">
        <v>1</v>
      </c>
      <c r="F77" s="93">
        <f t="shared" si="11"/>
        <v>96</v>
      </c>
      <c r="G77" s="93">
        <f>F77+F77*J77</f>
        <v>119.03999999999999</v>
      </c>
      <c r="H77" s="94">
        <v>96</v>
      </c>
      <c r="I77" s="94">
        <f t="shared" si="10"/>
        <v>119.03999999999999</v>
      </c>
      <c r="J77" s="102">
        <v>0.24</v>
      </c>
    </row>
    <row r="78" spans="1:10">
      <c r="A78" s="4" t="s">
        <v>429</v>
      </c>
      <c r="B78" s="74" t="s">
        <v>64</v>
      </c>
      <c r="C78" s="2"/>
      <c r="D78" s="5" t="s">
        <v>187</v>
      </c>
      <c r="E78" s="8">
        <v>1</v>
      </c>
      <c r="F78" s="93">
        <f t="shared" si="11"/>
        <v>243</v>
      </c>
      <c r="G78" s="93">
        <f t="shared" ref="G78:G91" si="14">F78+F78*J78</f>
        <v>301.32</v>
      </c>
      <c r="H78" s="94">
        <v>243</v>
      </c>
      <c r="I78" s="94">
        <f t="shared" si="10"/>
        <v>301.32</v>
      </c>
      <c r="J78" s="102">
        <v>0.24</v>
      </c>
    </row>
    <row r="79" spans="1:10">
      <c r="A79" s="4" t="s">
        <v>430</v>
      </c>
      <c r="B79" s="74" t="s">
        <v>65</v>
      </c>
      <c r="C79" s="2"/>
      <c r="D79" s="5" t="s">
        <v>103</v>
      </c>
      <c r="E79" s="8">
        <v>1</v>
      </c>
      <c r="F79" s="93">
        <f t="shared" si="11"/>
        <v>82</v>
      </c>
      <c r="G79" s="93">
        <f t="shared" si="14"/>
        <v>101.68</v>
      </c>
      <c r="H79" s="94">
        <v>82</v>
      </c>
      <c r="I79" s="94">
        <f t="shared" si="10"/>
        <v>101.68</v>
      </c>
      <c r="J79" s="102">
        <v>0.24</v>
      </c>
    </row>
    <row r="80" spans="1:10">
      <c r="A80" s="4" t="s">
        <v>431</v>
      </c>
      <c r="B80" s="74" t="s">
        <v>66</v>
      </c>
      <c r="C80" s="2"/>
      <c r="D80" s="5" t="s">
        <v>188</v>
      </c>
      <c r="E80" s="8">
        <v>1</v>
      </c>
      <c r="F80" s="93">
        <f t="shared" si="11"/>
        <v>79</v>
      </c>
      <c r="G80" s="93">
        <f t="shared" si="14"/>
        <v>97.960000000000008</v>
      </c>
      <c r="H80" s="94">
        <v>79</v>
      </c>
      <c r="I80" s="94">
        <f t="shared" si="10"/>
        <v>97.960000000000008</v>
      </c>
      <c r="J80" s="102">
        <v>0.24</v>
      </c>
    </row>
    <row r="81" spans="1:10" ht="60">
      <c r="A81" s="4" t="s">
        <v>432</v>
      </c>
      <c r="B81" s="69" t="s">
        <v>29</v>
      </c>
      <c r="C81" s="2"/>
      <c r="D81" s="5" t="s">
        <v>173</v>
      </c>
      <c r="E81" s="8">
        <v>1</v>
      </c>
      <c r="F81" s="93">
        <f t="shared" si="11"/>
        <v>705</v>
      </c>
      <c r="G81" s="93">
        <f t="shared" si="14"/>
        <v>747.3</v>
      </c>
      <c r="H81" s="94">
        <v>705</v>
      </c>
      <c r="I81" s="94">
        <f t="shared" si="10"/>
        <v>747.3</v>
      </c>
      <c r="J81" s="20">
        <v>0.06</v>
      </c>
    </row>
    <row r="82" spans="1:10" ht="90">
      <c r="A82" s="4" t="s">
        <v>433</v>
      </c>
      <c r="B82" s="76" t="s">
        <v>248</v>
      </c>
      <c r="C82" s="18"/>
      <c r="D82" s="5" t="s">
        <v>189</v>
      </c>
      <c r="E82" s="8">
        <v>1</v>
      </c>
      <c r="F82" s="93">
        <f t="shared" si="11"/>
        <v>190</v>
      </c>
      <c r="G82" s="93">
        <f t="shared" si="14"/>
        <v>201.4</v>
      </c>
      <c r="H82" s="95">
        <v>190</v>
      </c>
      <c r="I82" s="94">
        <f t="shared" si="10"/>
        <v>201.4</v>
      </c>
      <c r="J82" s="20">
        <v>0.06</v>
      </c>
    </row>
    <row r="83" spans="1:10" ht="45">
      <c r="A83" s="4" t="s">
        <v>434</v>
      </c>
      <c r="B83" s="52" t="s">
        <v>182</v>
      </c>
      <c r="C83" s="2"/>
      <c r="D83" s="8" t="s">
        <v>181</v>
      </c>
      <c r="E83" s="8">
        <v>1</v>
      </c>
      <c r="F83" s="93">
        <f t="shared" si="11"/>
        <v>922.8</v>
      </c>
      <c r="G83" s="93">
        <f t="shared" si="14"/>
        <v>978.16799999999989</v>
      </c>
      <c r="H83" s="94">
        <v>922.8</v>
      </c>
      <c r="I83" s="94">
        <f t="shared" si="10"/>
        <v>978.16799999999989</v>
      </c>
      <c r="J83" s="20">
        <v>0.06</v>
      </c>
    </row>
    <row r="84" spans="1:10">
      <c r="A84" s="4" t="s">
        <v>435</v>
      </c>
      <c r="B84" s="52" t="s">
        <v>180</v>
      </c>
      <c r="C84" s="6"/>
      <c r="D84" s="8" t="s">
        <v>183</v>
      </c>
      <c r="E84" s="8">
        <v>1</v>
      </c>
      <c r="F84" s="93">
        <f t="shared" si="11"/>
        <v>356</v>
      </c>
      <c r="G84" s="93">
        <f t="shared" si="14"/>
        <v>377.36</v>
      </c>
      <c r="H84" s="94">
        <v>356</v>
      </c>
      <c r="I84" s="94">
        <f t="shared" si="10"/>
        <v>377.36</v>
      </c>
      <c r="J84" s="20">
        <v>0.06</v>
      </c>
    </row>
    <row r="85" spans="1:10">
      <c r="A85" s="4" t="s">
        <v>436</v>
      </c>
      <c r="B85" s="52" t="s">
        <v>184</v>
      </c>
      <c r="C85" s="6"/>
      <c r="D85" s="5" t="s">
        <v>185</v>
      </c>
      <c r="E85" s="8">
        <v>2</v>
      </c>
      <c r="F85" s="93">
        <f t="shared" si="11"/>
        <v>161</v>
      </c>
      <c r="G85" s="93">
        <f t="shared" si="14"/>
        <v>199.64</v>
      </c>
      <c r="H85" s="95">
        <v>80.5</v>
      </c>
      <c r="I85" s="94">
        <f t="shared" si="10"/>
        <v>99.82</v>
      </c>
      <c r="J85" s="20">
        <v>0.24</v>
      </c>
    </row>
    <row r="86" spans="1:10">
      <c r="A86" s="4" t="s">
        <v>437</v>
      </c>
      <c r="B86" s="52" t="s">
        <v>190</v>
      </c>
      <c r="C86" s="3"/>
      <c r="D86" s="5" t="s">
        <v>189</v>
      </c>
      <c r="E86" s="8">
        <v>1</v>
      </c>
      <c r="F86" s="93">
        <f t="shared" si="11"/>
        <v>102</v>
      </c>
      <c r="G86" s="93">
        <f t="shared" si="14"/>
        <v>126.48</v>
      </c>
      <c r="H86" s="95">
        <v>102</v>
      </c>
      <c r="I86" s="94">
        <f t="shared" si="10"/>
        <v>126.48</v>
      </c>
      <c r="J86" s="20">
        <v>0.24</v>
      </c>
    </row>
    <row r="87" spans="1:10">
      <c r="A87" s="4" t="s">
        <v>438</v>
      </c>
      <c r="B87" s="52" t="s">
        <v>191</v>
      </c>
      <c r="C87" s="3"/>
      <c r="D87" s="5" t="s">
        <v>192</v>
      </c>
      <c r="E87" s="8">
        <v>1</v>
      </c>
      <c r="F87" s="93">
        <f t="shared" si="11"/>
        <v>82.8</v>
      </c>
      <c r="G87" s="93">
        <f t="shared" si="14"/>
        <v>102.672</v>
      </c>
      <c r="H87" s="95">
        <v>82.8</v>
      </c>
      <c r="I87" s="94">
        <f t="shared" si="10"/>
        <v>102.672</v>
      </c>
      <c r="J87" s="20">
        <v>0.24</v>
      </c>
    </row>
    <row r="88" spans="1:10">
      <c r="A88" s="4" t="s">
        <v>439</v>
      </c>
      <c r="B88" s="52" t="s">
        <v>194</v>
      </c>
      <c r="C88" s="3"/>
      <c r="D88" s="5" t="s">
        <v>188</v>
      </c>
      <c r="E88" s="8">
        <v>1</v>
      </c>
      <c r="F88" s="93">
        <f t="shared" si="11"/>
        <v>94.8</v>
      </c>
      <c r="G88" s="93">
        <f t="shared" si="14"/>
        <v>117.55199999999999</v>
      </c>
      <c r="H88" s="95">
        <v>94.8</v>
      </c>
      <c r="I88" s="94">
        <f t="shared" si="10"/>
        <v>117.55199999999999</v>
      </c>
      <c r="J88" s="20">
        <v>0.24</v>
      </c>
    </row>
    <row r="89" spans="1:10">
      <c r="A89" s="4" t="s">
        <v>440</v>
      </c>
      <c r="B89" s="52" t="s">
        <v>195</v>
      </c>
      <c r="C89" s="3"/>
      <c r="D89" s="5" t="s">
        <v>174</v>
      </c>
      <c r="E89" s="8">
        <v>1</v>
      </c>
      <c r="F89" s="93">
        <f t="shared" si="11"/>
        <v>46</v>
      </c>
      <c r="G89" s="93">
        <f t="shared" si="14"/>
        <v>57.04</v>
      </c>
      <c r="H89" s="95">
        <v>46</v>
      </c>
      <c r="I89" s="94">
        <f t="shared" si="10"/>
        <v>57.04</v>
      </c>
      <c r="J89" s="20">
        <v>0.24</v>
      </c>
    </row>
    <row r="90" spans="1:10">
      <c r="A90" s="4" t="s">
        <v>441</v>
      </c>
      <c r="B90" s="52" t="s">
        <v>274</v>
      </c>
      <c r="C90" s="3"/>
      <c r="D90" s="104" t="s">
        <v>105</v>
      </c>
      <c r="E90" s="8">
        <v>1</v>
      </c>
      <c r="F90" s="93">
        <f t="shared" si="11"/>
        <v>80.400000000000006</v>
      </c>
      <c r="G90" s="93">
        <f t="shared" si="14"/>
        <v>99.695999999999998</v>
      </c>
      <c r="H90" s="95">
        <v>80.400000000000006</v>
      </c>
      <c r="I90" s="94">
        <f t="shared" si="10"/>
        <v>99.695999999999998</v>
      </c>
      <c r="J90" s="20">
        <v>0.24</v>
      </c>
    </row>
    <row r="91" spans="1:10">
      <c r="A91" s="4" t="s">
        <v>442</v>
      </c>
      <c r="B91" s="52" t="s">
        <v>275</v>
      </c>
      <c r="C91" s="3"/>
      <c r="D91" s="5" t="s">
        <v>193</v>
      </c>
      <c r="E91" s="8">
        <v>1</v>
      </c>
      <c r="F91" s="93">
        <f t="shared" si="11"/>
        <v>79.2</v>
      </c>
      <c r="G91" s="93">
        <f t="shared" si="14"/>
        <v>98.207999999999998</v>
      </c>
      <c r="H91" s="95">
        <v>79.2</v>
      </c>
      <c r="I91" s="94">
        <f t="shared" si="10"/>
        <v>98.207999999999998</v>
      </c>
      <c r="J91" s="20">
        <v>0.24</v>
      </c>
    </row>
    <row r="92" spans="1:10" ht="45">
      <c r="A92" s="4" t="s">
        <v>443</v>
      </c>
      <c r="B92" s="88" t="s">
        <v>196</v>
      </c>
      <c r="C92" s="3"/>
      <c r="D92" s="5" t="s">
        <v>104</v>
      </c>
      <c r="E92" s="8">
        <v>1</v>
      </c>
      <c r="F92" s="93">
        <f t="shared" si="11"/>
        <v>100.8</v>
      </c>
      <c r="G92" s="93">
        <f>F92+F92*J92</f>
        <v>124.99199999999999</v>
      </c>
      <c r="H92" s="95">
        <v>100.8</v>
      </c>
      <c r="I92" s="94">
        <f t="shared" si="10"/>
        <v>124.99199999999999</v>
      </c>
      <c r="J92" s="20">
        <v>0.24</v>
      </c>
    </row>
    <row r="93" spans="1:10" ht="30">
      <c r="A93" s="4" t="s">
        <v>444</v>
      </c>
      <c r="B93" s="88" t="s">
        <v>197</v>
      </c>
      <c r="C93" s="29"/>
      <c r="D93" s="5" t="s">
        <v>104</v>
      </c>
      <c r="E93" s="8">
        <v>1</v>
      </c>
      <c r="F93" s="93">
        <f t="shared" si="11"/>
        <v>58</v>
      </c>
      <c r="G93" s="93">
        <f t="shared" ref="G93:G102" si="15">F93+F93*J93</f>
        <v>61.48</v>
      </c>
      <c r="H93" s="95">
        <v>58</v>
      </c>
      <c r="I93" s="94">
        <f t="shared" si="10"/>
        <v>61.48</v>
      </c>
      <c r="J93" s="20">
        <v>0.06</v>
      </c>
    </row>
    <row r="94" spans="1:10" ht="30">
      <c r="A94" s="4" t="s">
        <v>445</v>
      </c>
      <c r="B94" s="88" t="s">
        <v>221</v>
      </c>
      <c r="C94" s="30"/>
      <c r="D94" s="105" t="s">
        <v>222</v>
      </c>
      <c r="E94" s="8">
        <v>1</v>
      </c>
      <c r="F94" s="93">
        <f t="shared" si="11"/>
        <v>128.4</v>
      </c>
      <c r="G94" s="93">
        <f t="shared" si="15"/>
        <v>136.10400000000001</v>
      </c>
      <c r="H94" s="95">
        <v>128.4</v>
      </c>
      <c r="I94" s="94">
        <f t="shared" si="10"/>
        <v>136.10400000000001</v>
      </c>
      <c r="J94" s="20">
        <v>0.06</v>
      </c>
    </row>
    <row r="95" spans="1:10" ht="45">
      <c r="A95" s="4" t="s">
        <v>446</v>
      </c>
      <c r="B95" s="88" t="s">
        <v>292</v>
      </c>
      <c r="C95" s="3"/>
      <c r="D95" s="5" t="s">
        <v>106</v>
      </c>
      <c r="E95" s="8">
        <v>1</v>
      </c>
      <c r="F95" s="93">
        <f t="shared" si="11"/>
        <v>61</v>
      </c>
      <c r="G95" s="93">
        <f t="shared" si="15"/>
        <v>64.66</v>
      </c>
      <c r="H95" s="95">
        <v>61</v>
      </c>
      <c r="I95" s="94">
        <f t="shared" si="10"/>
        <v>64.66</v>
      </c>
      <c r="J95" s="20">
        <v>0.06</v>
      </c>
    </row>
    <row r="96" spans="1:10" ht="30">
      <c r="A96" s="4" t="s">
        <v>447</v>
      </c>
      <c r="B96" s="88" t="s">
        <v>30</v>
      </c>
      <c r="C96" s="3"/>
      <c r="D96" s="5" t="s">
        <v>141</v>
      </c>
      <c r="E96" s="8">
        <v>1</v>
      </c>
      <c r="F96" s="93">
        <v>520</v>
      </c>
      <c r="G96" s="93">
        <f t="shared" si="15"/>
        <v>551.20000000000005</v>
      </c>
      <c r="H96" s="95">
        <v>520</v>
      </c>
      <c r="I96" s="94">
        <f t="shared" si="10"/>
        <v>551.20000000000005</v>
      </c>
      <c r="J96" s="20">
        <v>0.06</v>
      </c>
    </row>
    <row r="97" spans="1:10" ht="30">
      <c r="A97" s="4" t="s">
        <v>448</v>
      </c>
      <c r="B97" s="88" t="s">
        <v>220</v>
      </c>
      <c r="C97" s="31"/>
      <c r="D97" s="5" t="s">
        <v>123</v>
      </c>
      <c r="E97" s="8">
        <v>1</v>
      </c>
      <c r="F97" s="93">
        <f t="shared" si="11"/>
        <v>120</v>
      </c>
      <c r="G97" s="93">
        <f t="shared" si="15"/>
        <v>127.2</v>
      </c>
      <c r="H97" s="95">
        <v>120</v>
      </c>
      <c r="I97" s="94">
        <f t="shared" si="10"/>
        <v>127.2</v>
      </c>
      <c r="J97" s="20">
        <v>0.06</v>
      </c>
    </row>
    <row r="98" spans="1:10" ht="30">
      <c r="A98" s="4" t="s">
        <v>449</v>
      </c>
      <c r="B98" s="51" t="s">
        <v>317</v>
      </c>
      <c r="C98" s="12"/>
      <c r="D98" s="106" t="s">
        <v>108</v>
      </c>
      <c r="E98" s="15">
        <v>1</v>
      </c>
      <c r="F98" s="93">
        <f t="shared" si="11"/>
        <v>244.8</v>
      </c>
      <c r="G98" s="93">
        <f t="shared" si="15"/>
        <v>259.488</v>
      </c>
      <c r="H98" s="94">
        <v>244.8</v>
      </c>
      <c r="I98" s="94">
        <f t="shared" si="10"/>
        <v>259.488</v>
      </c>
      <c r="J98" s="20">
        <v>0.06</v>
      </c>
    </row>
    <row r="99" spans="1:10" ht="30">
      <c r="A99" s="4" t="s">
        <v>450</v>
      </c>
      <c r="B99" s="51" t="s">
        <v>253</v>
      </c>
      <c r="C99" s="12"/>
      <c r="D99" s="12" t="s">
        <v>106</v>
      </c>
      <c r="E99" s="15">
        <v>1</v>
      </c>
      <c r="F99" s="93">
        <f t="shared" si="11"/>
        <v>72</v>
      </c>
      <c r="G99" s="93">
        <f t="shared" si="15"/>
        <v>76.319999999999993</v>
      </c>
      <c r="H99" s="94">
        <v>72</v>
      </c>
      <c r="I99" s="94">
        <f t="shared" si="10"/>
        <v>76.319999999999993</v>
      </c>
      <c r="J99" s="20">
        <v>0.06</v>
      </c>
    </row>
    <row r="100" spans="1:10">
      <c r="A100" s="4" t="s">
        <v>451</v>
      </c>
      <c r="B100" s="51" t="s">
        <v>318</v>
      </c>
      <c r="C100" s="25"/>
      <c r="D100" s="12" t="s">
        <v>107</v>
      </c>
      <c r="E100" s="15">
        <v>1</v>
      </c>
      <c r="F100" s="93">
        <f t="shared" si="11"/>
        <v>128.4</v>
      </c>
      <c r="G100" s="93">
        <f t="shared" si="15"/>
        <v>136.10400000000001</v>
      </c>
      <c r="H100" s="94">
        <v>128.4</v>
      </c>
      <c r="I100" s="94">
        <f t="shared" si="10"/>
        <v>136.10400000000001</v>
      </c>
      <c r="J100" s="20">
        <v>0.06</v>
      </c>
    </row>
    <row r="101" spans="1:10" ht="30">
      <c r="A101" s="4" t="s">
        <v>452</v>
      </c>
      <c r="B101" s="51" t="s">
        <v>31</v>
      </c>
      <c r="C101" s="14"/>
      <c r="D101" s="12" t="s">
        <v>109</v>
      </c>
      <c r="E101" s="15">
        <v>1</v>
      </c>
      <c r="F101" s="93">
        <f t="shared" si="11"/>
        <v>362.4</v>
      </c>
      <c r="G101" s="93">
        <f t="shared" si="15"/>
        <v>384.14399999999995</v>
      </c>
      <c r="H101" s="94">
        <v>362.4</v>
      </c>
      <c r="I101" s="94">
        <f t="shared" si="10"/>
        <v>384.14399999999995</v>
      </c>
      <c r="J101" s="20">
        <v>0.06</v>
      </c>
    </row>
    <row r="102" spans="1:10" ht="45">
      <c r="A102" s="4" t="s">
        <v>453</v>
      </c>
      <c r="B102" s="70" t="s">
        <v>319</v>
      </c>
      <c r="C102" s="14"/>
      <c r="D102" s="15" t="s">
        <v>110</v>
      </c>
      <c r="E102" s="15">
        <v>2</v>
      </c>
      <c r="F102" s="93">
        <f t="shared" si="11"/>
        <v>489.6</v>
      </c>
      <c r="G102" s="93">
        <f t="shared" si="15"/>
        <v>518.976</v>
      </c>
      <c r="H102" s="94">
        <v>244.8</v>
      </c>
      <c r="I102" s="94">
        <f t="shared" si="10"/>
        <v>259.488</v>
      </c>
      <c r="J102" s="20">
        <v>0.06</v>
      </c>
    </row>
    <row r="103" spans="1:10" ht="30">
      <c r="A103" s="4" t="s">
        <v>454</v>
      </c>
      <c r="B103" s="70" t="s">
        <v>293</v>
      </c>
      <c r="C103" s="12"/>
      <c r="D103" s="12" t="s">
        <v>119</v>
      </c>
      <c r="E103" s="15">
        <v>1</v>
      </c>
      <c r="F103" s="93">
        <f t="shared" si="11"/>
        <v>380</v>
      </c>
      <c r="G103" s="93">
        <f>F103+F103*J103</f>
        <v>402.8</v>
      </c>
      <c r="H103" s="95">
        <v>380</v>
      </c>
      <c r="I103" s="94">
        <f t="shared" ref="I103" si="16">H103+H103*J103</f>
        <v>402.8</v>
      </c>
      <c r="J103" s="20">
        <v>0.06</v>
      </c>
    </row>
    <row r="104" spans="1:10" ht="45">
      <c r="A104" s="4" t="s">
        <v>455</v>
      </c>
      <c r="B104" s="70" t="s">
        <v>320</v>
      </c>
      <c r="C104" s="12"/>
      <c r="D104" s="12" t="s">
        <v>105</v>
      </c>
      <c r="E104" s="15">
        <v>2</v>
      </c>
      <c r="F104" s="93">
        <f t="shared" si="11"/>
        <v>208.8</v>
      </c>
      <c r="G104" s="93">
        <f t="shared" ref="G104:G111" si="17">F104+F104*J104</f>
        <v>221.328</v>
      </c>
      <c r="H104" s="94">
        <v>104.4</v>
      </c>
      <c r="I104" s="94">
        <f t="shared" si="10"/>
        <v>110.664</v>
      </c>
      <c r="J104" s="60">
        <v>0.06</v>
      </c>
    </row>
    <row r="105" spans="1:10" ht="30">
      <c r="A105" s="4" t="s">
        <v>456</v>
      </c>
      <c r="B105" s="70" t="s">
        <v>198</v>
      </c>
      <c r="C105" s="12"/>
      <c r="D105" s="12" t="s">
        <v>111</v>
      </c>
      <c r="E105" s="15">
        <v>2</v>
      </c>
      <c r="F105" s="93">
        <f t="shared" si="11"/>
        <v>62.4</v>
      </c>
      <c r="G105" s="93">
        <f t="shared" si="17"/>
        <v>66.144000000000005</v>
      </c>
      <c r="H105" s="94">
        <v>31.2</v>
      </c>
      <c r="I105" s="94">
        <f t="shared" si="10"/>
        <v>33.072000000000003</v>
      </c>
      <c r="J105" s="60">
        <v>0.06</v>
      </c>
    </row>
    <row r="106" spans="1:10" ht="30">
      <c r="A106" s="4" t="s">
        <v>457</v>
      </c>
      <c r="B106" s="70" t="s">
        <v>32</v>
      </c>
      <c r="C106" s="14"/>
      <c r="D106" s="15" t="s">
        <v>141</v>
      </c>
      <c r="E106" s="15">
        <v>4</v>
      </c>
      <c r="F106" s="93">
        <f t="shared" si="11"/>
        <v>326.39999999999998</v>
      </c>
      <c r="G106" s="93">
        <f t="shared" si="17"/>
        <v>345.98399999999998</v>
      </c>
      <c r="H106" s="94">
        <v>81.599999999999994</v>
      </c>
      <c r="I106" s="94">
        <f t="shared" ref="I106:I163" si="18">H106+H106*J106</f>
        <v>86.495999999999995</v>
      </c>
      <c r="J106" s="60">
        <v>0.06</v>
      </c>
    </row>
    <row r="107" spans="1:10" ht="28.5">
      <c r="A107" s="4" t="s">
        <v>458</v>
      </c>
      <c r="B107" s="70" t="s">
        <v>269</v>
      </c>
      <c r="C107" s="30"/>
      <c r="D107" s="15" t="s">
        <v>174</v>
      </c>
      <c r="E107" s="15">
        <v>2</v>
      </c>
      <c r="F107" s="93">
        <f t="shared" si="11"/>
        <v>740</v>
      </c>
      <c r="G107" s="93">
        <f t="shared" si="17"/>
        <v>784.4</v>
      </c>
      <c r="H107" s="95">
        <v>370</v>
      </c>
      <c r="I107" s="94">
        <f t="shared" si="18"/>
        <v>392.2</v>
      </c>
      <c r="J107" s="60">
        <v>0.06</v>
      </c>
    </row>
    <row r="108" spans="1:10" ht="45">
      <c r="A108" s="4" t="s">
        <v>459</v>
      </c>
      <c r="B108" s="70" t="s">
        <v>199</v>
      </c>
      <c r="C108" s="7"/>
      <c r="D108" s="8" t="s">
        <v>112</v>
      </c>
      <c r="E108" s="15">
        <v>2</v>
      </c>
      <c r="F108" s="93">
        <f t="shared" si="11"/>
        <v>136.80000000000001</v>
      </c>
      <c r="G108" s="93">
        <f t="shared" si="17"/>
        <v>169.63200000000001</v>
      </c>
      <c r="H108" s="95">
        <v>68.400000000000006</v>
      </c>
      <c r="I108" s="94">
        <f t="shared" si="18"/>
        <v>84.816000000000003</v>
      </c>
      <c r="J108" s="102">
        <v>0.24</v>
      </c>
    </row>
    <row r="109" spans="1:10" ht="45">
      <c r="A109" s="4" t="s">
        <v>460</v>
      </c>
      <c r="B109" s="70" t="s">
        <v>33</v>
      </c>
      <c r="C109" s="7"/>
      <c r="D109" s="15" t="s">
        <v>117</v>
      </c>
      <c r="E109" s="15">
        <v>1</v>
      </c>
      <c r="F109" s="93">
        <f t="shared" si="11"/>
        <v>97</v>
      </c>
      <c r="G109" s="93">
        <f t="shared" si="17"/>
        <v>120.28</v>
      </c>
      <c r="H109" s="95">
        <v>97</v>
      </c>
      <c r="I109" s="94">
        <f t="shared" si="18"/>
        <v>120.28</v>
      </c>
      <c r="J109" s="102">
        <v>0.24</v>
      </c>
    </row>
    <row r="110" spans="1:10" ht="45">
      <c r="A110" s="4" t="s">
        <v>461</v>
      </c>
      <c r="B110" s="70" t="s">
        <v>325</v>
      </c>
      <c r="C110" s="7"/>
      <c r="D110" s="15" t="s">
        <v>120</v>
      </c>
      <c r="E110" s="15">
        <v>1</v>
      </c>
      <c r="F110" s="93">
        <f t="shared" si="11"/>
        <v>182</v>
      </c>
      <c r="G110" s="93">
        <f t="shared" si="17"/>
        <v>192.92</v>
      </c>
      <c r="H110" s="95">
        <v>182</v>
      </c>
      <c r="I110" s="94">
        <f t="shared" si="18"/>
        <v>192.92</v>
      </c>
      <c r="J110" s="60">
        <v>0.06</v>
      </c>
    </row>
    <row r="111" spans="1:10" ht="30">
      <c r="A111" s="4" t="s">
        <v>462</v>
      </c>
      <c r="B111" s="70" t="s">
        <v>326</v>
      </c>
      <c r="C111" s="7"/>
      <c r="D111" s="15" t="s">
        <v>200</v>
      </c>
      <c r="E111" s="15">
        <v>1</v>
      </c>
      <c r="F111" s="93">
        <f t="shared" si="11"/>
        <v>450</v>
      </c>
      <c r="G111" s="93">
        <f t="shared" si="17"/>
        <v>477</v>
      </c>
      <c r="H111" s="95">
        <v>450</v>
      </c>
      <c r="I111" s="94">
        <f t="shared" si="18"/>
        <v>477</v>
      </c>
      <c r="J111" s="20">
        <v>0.06</v>
      </c>
    </row>
    <row r="112" spans="1:10" ht="30">
      <c r="A112" s="4" t="s">
        <v>463</v>
      </c>
      <c r="B112" s="70" t="s">
        <v>327</v>
      </c>
      <c r="C112" s="54"/>
      <c r="D112" s="21"/>
      <c r="E112" s="15">
        <v>1</v>
      </c>
      <c r="F112" s="93">
        <f t="shared" si="11"/>
        <v>12475</v>
      </c>
      <c r="G112" s="93">
        <f>F112+F112*J112</f>
        <v>13223.5</v>
      </c>
      <c r="H112" s="95">
        <v>12475</v>
      </c>
      <c r="I112" s="94">
        <f t="shared" si="18"/>
        <v>13223.5</v>
      </c>
      <c r="J112" s="20">
        <v>0.06</v>
      </c>
    </row>
    <row r="113" spans="1:10">
      <c r="A113" s="4" t="s">
        <v>464</v>
      </c>
      <c r="B113" s="70" t="s">
        <v>34</v>
      </c>
      <c r="D113" s="5"/>
      <c r="E113" s="15">
        <v>1</v>
      </c>
      <c r="F113" s="93">
        <f t="shared" si="11"/>
        <v>97</v>
      </c>
      <c r="G113" s="93">
        <f t="shared" ref="G113:G119" si="19">F113+F113*J113</f>
        <v>102.82</v>
      </c>
      <c r="H113" s="94">
        <v>97</v>
      </c>
      <c r="I113" s="94">
        <f t="shared" si="18"/>
        <v>102.82</v>
      </c>
      <c r="J113" s="20">
        <v>0.06</v>
      </c>
    </row>
    <row r="114" spans="1:10">
      <c r="A114" s="4" t="s">
        <v>465</v>
      </c>
      <c r="B114" s="77" t="s">
        <v>201</v>
      </c>
      <c r="C114" s="30"/>
      <c r="D114" s="15" t="s">
        <v>164</v>
      </c>
      <c r="E114" s="15">
        <v>1</v>
      </c>
      <c r="F114" s="93">
        <f t="shared" si="11"/>
        <v>140</v>
      </c>
      <c r="G114" s="93">
        <f t="shared" si="19"/>
        <v>148.4</v>
      </c>
      <c r="H114" s="95">
        <v>140</v>
      </c>
      <c r="I114" s="94">
        <f t="shared" si="18"/>
        <v>148.4</v>
      </c>
      <c r="J114" s="20">
        <v>0.06</v>
      </c>
    </row>
    <row r="115" spans="1:10">
      <c r="A115" s="4" t="s">
        <v>466</v>
      </c>
      <c r="B115" s="70" t="s">
        <v>202</v>
      </c>
      <c r="C115" s="14"/>
      <c r="D115" s="15" t="s">
        <v>203</v>
      </c>
      <c r="E115" s="15">
        <v>1</v>
      </c>
      <c r="F115" s="93">
        <f t="shared" si="11"/>
        <v>35</v>
      </c>
      <c r="G115" s="93">
        <f t="shared" si="19"/>
        <v>37.1</v>
      </c>
      <c r="H115" s="95">
        <v>35</v>
      </c>
      <c r="I115" s="94">
        <f t="shared" si="18"/>
        <v>37.1</v>
      </c>
      <c r="J115" s="20">
        <v>0.06</v>
      </c>
    </row>
    <row r="116" spans="1:10" ht="45">
      <c r="A116" s="4" t="s">
        <v>467</v>
      </c>
      <c r="B116" s="70" t="s">
        <v>324</v>
      </c>
      <c r="C116" s="7"/>
      <c r="D116" s="15" t="s">
        <v>118</v>
      </c>
      <c r="E116" s="15">
        <v>1</v>
      </c>
      <c r="F116" s="93">
        <f t="shared" si="11"/>
        <v>644</v>
      </c>
      <c r="G116" s="93">
        <f t="shared" si="19"/>
        <v>682.64</v>
      </c>
      <c r="H116" s="94">
        <v>644</v>
      </c>
      <c r="I116" s="94">
        <f t="shared" si="18"/>
        <v>682.64</v>
      </c>
      <c r="J116" s="60">
        <v>0.06</v>
      </c>
    </row>
    <row r="117" spans="1:10" ht="45">
      <c r="A117" s="4" t="s">
        <v>468</v>
      </c>
      <c r="B117" s="70" t="s">
        <v>321</v>
      </c>
      <c r="C117" s="7"/>
      <c r="D117" s="15" t="s">
        <v>141</v>
      </c>
      <c r="E117" s="15">
        <v>1</v>
      </c>
      <c r="F117" s="93">
        <f t="shared" si="11"/>
        <v>880</v>
      </c>
      <c r="G117" s="93">
        <f t="shared" si="19"/>
        <v>1091.2</v>
      </c>
      <c r="H117" s="95">
        <v>880</v>
      </c>
      <c r="I117" s="94">
        <f t="shared" si="18"/>
        <v>1091.2</v>
      </c>
      <c r="J117" s="20">
        <v>0.24</v>
      </c>
    </row>
    <row r="118" spans="1:10" ht="60">
      <c r="A118" s="4" t="s">
        <v>469</v>
      </c>
      <c r="B118" s="70" t="s">
        <v>322</v>
      </c>
      <c r="C118" s="7"/>
      <c r="D118" s="15" t="s">
        <v>141</v>
      </c>
      <c r="E118" s="15">
        <v>1</v>
      </c>
      <c r="F118" s="93">
        <f t="shared" si="11"/>
        <v>880</v>
      </c>
      <c r="G118" s="93">
        <f t="shared" si="19"/>
        <v>1091.2</v>
      </c>
      <c r="H118" s="95">
        <v>880</v>
      </c>
      <c r="I118" s="94">
        <f t="shared" si="18"/>
        <v>1091.2</v>
      </c>
      <c r="J118" s="20">
        <v>0.24</v>
      </c>
    </row>
    <row r="119" spans="1:10" ht="60">
      <c r="A119" s="4" t="s">
        <v>470</v>
      </c>
      <c r="B119" s="70" t="s">
        <v>323</v>
      </c>
      <c r="C119" s="7"/>
      <c r="D119" s="15" t="s">
        <v>141</v>
      </c>
      <c r="E119" s="15">
        <v>1</v>
      </c>
      <c r="F119" s="93">
        <f t="shared" si="11"/>
        <v>880</v>
      </c>
      <c r="G119" s="93">
        <f t="shared" si="19"/>
        <v>1091.2</v>
      </c>
      <c r="H119" s="95">
        <v>880</v>
      </c>
      <c r="I119" s="94">
        <f t="shared" si="18"/>
        <v>1091.2</v>
      </c>
      <c r="J119" s="20">
        <v>0.24</v>
      </c>
    </row>
    <row r="120" spans="1:10" ht="30">
      <c r="A120" s="4" t="s">
        <v>471</v>
      </c>
      <c r="B120" s="78" t="s">
        <v>294</v>
      </c>
      <c r="C120" s="6"/>
      <c r="D120" s="8" t="s">
        <v>257</v>
      </c>
      <c r="E120" s="8">
        <v>1</v>
      </c>
      <c r="F120" s="93">
        <f t="shared" si="11"/>
        <v>600</v>
      </c>
      <c r="G120" s="93">
        <f>F120+F120*J120</f>
        <v>636</v>
      </c>
      <c r="H120" s="94">
        <v>600</v>
      </c>
      <c r="I120" s="94">
        <f t="shared" si="18"/>
        <v>636</v>
      </c>
      <c r="J120" s="20">
        <v>0.06</v>
      </c>
    </row>
    <row r="121" spans="1:10" ht="30">
      <c r="A121" s="4" t="s">
        <v>472</v>
      </c>
      <c r="B121" s="70" t="s">
        <v>204</v>
      </c>
      <c r="C121" s="6"/>
      <c r="D121" s="8" t="s">
        <v>120</v>
      </c>
      <c r="E121" s="8">
        <v>1</v>
      </c>
      <c r="F121" s="93">
        <f t="shared" si="11"/>
        <v>228</v>
      </c>
      <c r="G121" s="93">
        <f t="shared" ref="G121:G128" si="20">F121+F121*J121</f>
        <v>241.68</v>
      </c>
      <c r="H121" s="94">
        <v>228</v>
      </c>
      <c r="I121" s="94">
        <f t="shared" si="18"/>
        <v>241.68</v>
      </c>
      <c r="J121" s="20">
        <v>0.06</v>
      </c>
    </row>
    <row r="122" spans="1:10" ht="60">
      <c r="A122" s="4" t="s">
        <v>473</v>
      </c>
      <c r="B122" s="69" t="s">
        <v>206</v>
      </c>
      <c r="C122" s="6"/>
      <c r="D122" s="8" t="s">
        <v>205</v>
      </c>
      <c r="E122" s="8">
        <v>1</v>
      </c>
      <c r="F122" s="93">
        <f t="shared" si="11"/>
        <v>720</v>
      </c>
      <c r="G122" s="93">
        <f t="shared" si="20"/>
        <v>763.2</v>
      </c>
      <c r="H122" s="94">
        <v>720</v>
      </c>
      <c r="I122" s="94">
        <f t="shared" si="18"/>
        <v>763.2</v>
      </c>
      <c r="J122" s="20">
        <v>0.06</v>
      </c>
    </row>
    <row r="123" spans="1:10">
      <c r="A123" s="4" t="s">
        <v>474</v>
      </c>
      <c r="B123" s="69" t="s">
        <v>268</v>
      </c>
      <c r="C123" s="6"/>
      <c r="D123" s="8" t="s">
        <v>316</v>
      </c>
      <c r="E123" s="8">
        <v>3</v>
      </c>
      <c r="F123" s="93">
        <f t="shared" si="11"/>
        <v>810</v>
      </c>
      <c r="G123" s="93">
        <f t="shared" si="20"/>
        <v>858.6</v>
      </c>
      <c r="H123" s="94">
        <v>270</v>
      </c>
      <c r="I123" s="94">
        <f t="shared" si="18"/>
        <v>286.2</v>
      </c>
      <c r="J123" s="20">
        <v>0.06</v>
      </c>
    </row>
    <row r="124" spans="1:10">
      <c r="A124" s="4" t="s">
        <v>475</v>
      </c>
      <c r="B124" s="69" t="s">
        <v>67</v>
      </c>
      <c r="C124" s="6">
        <v>41020190213</v>
      </c>
      <c r="D124" s="8" t="s">
        <v>236</v>
      </c>
      <c r="E124" s="8">
        <v>3</v>
      </c>
      <c r="F124" s="93">
        <f t="shared" si="11"/>
        <v>216.60000000000002</v>
      </c>
      <c r="G124" s="93">
        <f t="shared" si="20"/>
        <v>229.59600000000003</v>
      </c>
      <c r="H124" s="93">
        <v>72.2</v>
      </c>
      <c r="I124" s="94">
        <f t="shared" si="18"/>
        <v>76.531999999999996</v>
      </c>
      <c r="J124" s="20">
        <v>0.06</v>
      </c>
    </row>
    <row r="125" spans="1:10" ht="60">
      <c r="A125" s="4" t="s">
        <v>476</v>
      </c>
      <c r="B125" s="69" t="s">
        <v>273</v>
      </c>
      <c r="C125" s="6"/>
      <c r="D125" s="8" t="s">
        <v>121</v>
      </c>
      <c r="E125" s="8">
        <v>5</v>
      </c>
      <c r="F125" s="93">
        <f t="shared" ref="F125:F183" si="21">E125*H125</f>
        <v>5500</v>
      </c>
      <c r="G125" s="93">
        <f t="shared" si="20"/>
        <v>5830</v>
      </c>
      <c r="H125" s="94">
        <v>1100</v>
      </c>
      <c r="I125" s="94">
        <f t="shared" si="18"/>
        <v>1166</v>
      </c>
      <c r="J125" s="20">
        <v>0.06</v>
      </c>
    </row>
    <row r="126" spans="1:10" ht="60">
      <c r="A126" s="4" t="s">
        <v>477</v>
      </c>
      <c r="B126" s="69" t="s">
        <v>295</v>
      </c>
      <c r="C126" s="6"/>
      <c r="D126" s="8" t="s">
        <v>121</v>
      </c>
      <c r="E126" s="8">
        <v>3</v>
      </c>
      <c r="F126" s="93">
        <f t="shared" si="21"/>
        <v>750</v>
      </c>
      <c r="G126" s="93">
        <f t="shared" si="20"/>
        <v>795</v>
      </c>
      <c r="H126" s="94">
        <v>250</v>
      </c>
      <c r="I126" s="94">
        <f t="shared" si="18"/>
        <v>265</v>
      </c>
      <c r="J126" s="20">
        <v>0.06</v>
      </c>
    </row>
    <row r="127" spans="1:10" ht="30">
      <c r="A127" s="4" t="s">
        <v>478</v>
      </c>
      <c r="B127" s="69" t="s">
        <v>35</v>
      </c>
      <c r="C127" s="6"/>
      <c r="D127" s="8" t="s">
        <v>117</v>
      </c>
      <c r="E127" s="8">
        <v>33</v>
      </c>
      <c r="F127" s="93">
        <f t="shared" si="21"/>
        <v>887.69999999999993</v>
      </c>
      <c r="G127" s="93">
        <f t="shared" si="20"/>
        <v>1100.7479999999998</v>
      </c>
      <c r="H127" s="94">
        <v>26.9</v>
      </c>
      <c r="I127" s="94">
        <f t="shared" si="18"/>
        <v>33.355999999999995</v>
      </c>
      <c r="J127" s="20">
        <v>0.24</v>
      </c>
    </row>
    <row r="128" spans="1:10">
      <c r="A128" s="4" t="s">
        <v>479</v>
      </c>
      <c r="B128" s="69" t="s">
        <v>68</v>
      </c>
      <c r="C128" s="6"/>
      <c r="D128" s="8" t="s">
        <v>90</v>
      </c>
      <c r="E128" s="8">
        <v>16</v>
      </c>
      <c r="F128" s="93">
        <f t="shared" si="21"/>
        <v>211.2</v>
      </c>
      <c r="G128" s="93">
        <f t="shared" si="20"/>
        <v>261.88799999999998</v>
      </c>
      <c r="H128" s="94">
        <v>13.2</v>
      </c>
      <c r="I128" s="94">
        <f t="shared" si="18"/>
        <v>16.367999999999999</v>
      </c>
      <c r="J128" s="20">
        <v>0.24</v>
      </c>
    </row>
    <row r="129" spans="1:10">
      <c r="A129" s="4" t="s">
        <v>480</v>
      </c>
      <c r="B129" s="69" t="s">
        <v>36</v>
      </c>
      <c r="C129" s="6"/>
      <c r="D129" s="8" t="s">
        <v>90</v>
      </c>
      <c r="E129" s="8">
        <v>1000</v>
      </c>
      <c r="F129" s="93">
        <f t="shared" si="21"/>
        <v>5600</v>
      </c>
      <c r="G129" s="93">
        <f>F129+F129*J129</f>
        <v>5936</v>
      </c>
      <c r="H129" s="94">
        <v>5.6</v>
      </c>
      <c r="I129" s="94">
        <f t="shared" si="18"/>
        <v>5.9359999999999999</v>
      </c>
      <c r="J129" s="20">
        <v>0.06</v>
      </c>
    </row>
    <row r="130" spans="1:10">
      <c r="A130" s="4" t="s">
        <v>481</v>
      </c>
      <c r="B130" s="69" t="s">
        <v>282</v>
      </c>
      <c r="C130" s="6"/>
      <c r="D130" s="8" t="s">
        <v>85</v>
      </c>
      <c r="E130" s="8">
        <v>2</v>
      </c>
      <c r="F130" s="93">
        <f t="shared" si="21"/>
        <v>200</v>
      </c>
      <c r="G130" s="93">
        <f t="shared" ref="G130:G143" si="22">F130+F130*J130</f>
        <v>212</v>
      </c>
      <c r="H130" s="94">
        <v>100</v>
      </c>
      <c r="I130" s="94">
        <f t="shared" si="18"/>
        <v>106</v>
      </c>
      <c r="J130" s="20">
        <v>0.06</v>
      </c>
    </row>
    <row r="131" spans="1:10">
      <c r="A131" s="4" t="s">
        <v>482</v>
      </c>
      <c r="B131" s="69" t="s">
        <v>37</v>
      </c>
      <c r="C131" s="6"/>
      <c r="D131" s="8" t="s">
        <v>86</v>
      </c>
      <c r="E131" s="8">
        <v>1</v>
      </c>
      <c r="F131" s="93">
        <f t="shared" si="21"/>
        <v>870</v>
      </c>
      <c r="G131" s="93">
        <f t="shared" si="22"/>
        <v>1078.8</v>
      </c>
      <c r="H131" s="94">
        <v>870</v>
      </c>
      <c r="I131" s="94">
        <f t="shared" si="18"/>
        <v>1078.8</v>
      </c>
      <c r="J131" s="20">
        <v>0.24</v>
      </c>
    </row>
    <row r="132" spans="1:10">
      <c r="A132" s="4" t="s">
        <v>483</v>
      </c>
      <c r="B132" s="69" t="s">
        <v>296</v>
      </c>
      <c r="C132" s="6"/>
      <c r="D132" s="8" t="s">
        <v>117</v>
      </c>
      <c r="E132" s="8">
        <v>1</v>
      </c>
      <c r="F132" s="93">
        <f t="shared" si="21"/>
        <v>390</v>
      </c>
      <c r="G132" s="93">
        <f t="shared" si="22"/>
        <v>390</v>
      </c>
      <c r="H132" s="94">
        <v>390</v>
      </c>
      <c r="I132" s="94">
        <f t="shared" si="18"/>
        <v>390</v>
      </c>
      <c r="J132" s="5"/>
    </row>
    <row r="133" spans="1:10">
      <c r="A133" s="4" t="s">
        <v>484</v>
      </c>
      <c r="B133" s="69" t="s">
        <v>38</v>
      </c>
      <c r="D133" s="8" t="s">
        <v>91</v>
      </c>
      <c r="E133" s="8">
        <v>1</v>
      </c>
      <c r="F133" s="93">
        <f t="shared" si="21"/>
        <v>162.4</v>
      </c>
      <c r="G133" s="93">
        <f t="shared" si="22"/>
        <v>172.14400000000001</v>
      </c>
      <c r="H133" s="107">
        <v>162.4</v>
      </c>
      <c r="I133" s="94">
        <f t="shared" si="18"/>
        <v>172.14400000000001</v>
      </c>
      <c r="J133" s="20">
        <v>0.06</v>
      </c>
    </row>
    <row r="134" spans="1:10" ht="30">
      <c r="A134" s="4" t="s">
        <v>485</v>
      </c>
      <c r="B134" s="69" t="s">
        <v>39</v>
      </c>
      <c r="C134" s="6"/>
      <c r="D134" s="8" t="s">
        <v>113</v>
      </c>
      <c r="E134" s="8">
        <v>3</v>
      </c>
      <c r="F134" s="93">
        <f t="shared" si="21"/>
        <v>5640</v>
      </c>
      <c r="G134" s="93">
        <f t="shared" si="22"/>
        <v>5978.4</v>
      </c>
      <c r="H134" s="94">
        <v>1880</v>
      </c>
      <c r="I134" s="94">
        <f t="shared" si="18"/>
        <v>1992.8</v>
      </c>
      <c r="J134" s="20">
        <v>0.06</v>
      </c>
    </row>
    <row r="135" spans="1:10" ht="30">
      <c r="A135" s="4" t="s">
        <v>486</v>
      </c>
      <c r="B135" s="69" t="s">
        <v>40</v>
      </c>
      <c r="C135" s="6"/>
      <c r="D135" s="8" t="s">
        <v>90</v>
      </c>
      <c r="E135" s="8">
        <v>1</v>
      </c>
      <c r="F135" s="93">
        <f t="shared" si="21"/>
        <v>72.599999999999994</v>
      </c>
      <c r="G135" s="93">
        <f t="shared" si="22"/>
        <v>76.955999999999989</v>
      </c>
      <c r="H135" s="94">
        <v>72.599999999999994</v>
      </c>
      <c r="I135" s="94">
        <f t="shared" si="18"/>
        <v>76.955999999999989</v>
      </c>
      <c r="J135" s="20">
        <v>0.06</v>
      </c>
    </row>
    <row r="136" spans="1:10">
      <c r="A136" s="4" t="s">
        <v>487</v>
      </c>
      <c r="B136" s="69" t="s">
        <v>69</v>
      </c>
      <c r="D136" s="8" t="s">
        <v>90</v>
      </c>
      <c r="E136" s="8">
        <v>4</v>
      </c>
      <c r="F136" s="93">
        <f t="shared" si="21"/>
        <v>92</v>
      </c>
      <c r="G136" s="93">
        <f t="shared" si="22"/>
        <v>114.08</v>
      </c>
      <c r="H136" s="94">
        <v>23</v>
      </c>
      <c r="I136" s="94">
        <f t="shared" si="18"/>
        <v>28.52</v>
      </c>
      <c r="J136" s="20">
        <v>0.24</v>
      </c>
    </row>
    <row r="137" spans="1:10">
      <c r="A137" s="4" t="s">
        <v>488</v>
      </c>
      <c r="B137" s="69" t="s">
        <v>297</v>
      </c>
      <c r="C137" s="6"/>
      <c r="D137" s="8" t="s">
        <v>276</v>
      </c>
      <c r="E137" s="8">
        <v>4</v>
      </c>
      <c r="F137" s="93">
        <f t="shared" si="21"/>
        <v>0</v>
      </c>
      <c r="G137" s="93">
        <f t="shared" si="22"/>
        <v>0</v>
      </c>
      <c r="H137" s="94"/>
      <c r="I137" s="94">
        <f t="shared" si="18"/>
        <v>0</v>
      </c>
      <c r="J137" s="20">
        <v>0.06</v>
      </c>
    </row>
    <row r="138" spans="1:10">
      <c r="A138" s="4" t="s">
        <v>489</v>
      </c>
      <c r="B138" s="74" t="s">
        <v>277</v>
      </c>
      <c r="C138" s="6"/>
      <c r="D138" s="5" t="s">
        <v>125</v>
      </c>
      <c r="E138" s="8">
        <v>4</v>
      </c>
      <c r="F138" s="93">
        <f t="shared" si="21"/>
        <v>900</v>
      </c>
      <c r="G138" s="93">
        <f t="shared" si="22"/>
        <v>954</v>
      </c>
      <c r="H138" s="94">
        <v>225</v>
      </c>
      <c r="I138" s="94">
        <f t="shared" si="18"/>
        <v>238.5</v>
      </c>
      <c r="J138" s="20">
        <v>0.06</v>
      </c>
    </row>
    <row r="139" spans="1:10">
      <c r="A139" s="4" t="s">
        <v>490</v>
      </c>
      <c r="B139" s="74" t="s">
        <v>70</v>
      </c>
      <c r="C139" s="2"/>
      <c r="D139" s="8" t="s">
        <v>89</v>
      </c>
      <c r="E139" s="8">
        <v>2</v>
      </c>
      <c r="F139" s="93">
        <f t="shared" si="21"/>
        <v>856.6</v>
      </c>
      <c r="G139" s="93">
        <f t="shared" si="22"/>
        <v>1062.184</v>
      </c>
      <c r="H139" s="94">
        <v>428.3</v>
      </c>
      <c r="I139" s="94">
        <f t="shared" si="18"/>
        <v>531.09199999999998</v>
      </c>
      <c r="J139" s="20">
        <v>0.24</v>
      </c>
    </row>
    <row r="140" spans="1:10" ht="30">
      <c r="A140" s="4" t="s">
        <v>491</v>
      </c>
      <c r="B140" s="71" t="s">
        <v>298</v>
      </c>
      <c r="C140" s="2"/>
      <c r="D140" s="5" t="s">
        <v>117</v>
      </c>
      <c r="E140" s="8">
        <v>2</v>
      </c>
      <c r="F140" s="93">
        <f t="shared" si="21"/>
        <v>400</v>
      </c>
      <c r="G140" s="93">
        <f t="shared" si="22"/>
        <v>424</v>
      </c>
      <c r="H140" s="95">
        <v>200</v>
      </c>
      <c r="I140" s="94">
        <f t="shared" si="18"/>
        <v>212</v>
      </c>
      <c r="J140" s="20">
        <v>0.06</v>
      </c>
    </row>
    <row r="141" spans="1:10">
      <c r="A141" s="4" t="s">
        <v>492</v>
      </c>
      <c r="B141" s="74" t="s">
        <v>207</v>
      </c>
      <c r="C141" s="6"/>
      <c r="D141" s="101" t="s">
        <v>90</v>
      </c>
      <c r="E141" s="8">
        <v>2</v>
      </c>
      <c r="F141" s="93">
        <f t="shared" si="21"/>
        <v>70</v>
      </c>
      <c r="G141" s="93">
        <f t="shared" si="22"/>
        <v>86.8</v>
      </c>
      <c r="H141" s="95">
        <v>35</v>
      </c>
      <c r="I141" s="94">
        <f t="shared" si="18"/>
        <v>43.4</v>
      </c>
      <c r="J141" s="20">
        <v>0.24</v>
      </c>
    </row>
    <row r="142" spans="1:10">
      <c r="A142" s="4" t="s">
        <v>493</v>
      </c>
      <c r="B142" s="74" t="s">
        <v>208</v>
      </c>
      <c r="C142" s="2"/>
      <c r="D142" s="8" t="s">
        <v>122</v>
      </c>
      <c r="E142" s="8">
        <v>2</v>
      </c>
      <c r="F142" s="93">
        <f t="shared" si="21"/>
        <v>396</v>
      </c>
      <c r="G142" s="93">
        <f t="shared" si="22"/>
        <v>491.03999999999996</v>
      </c>
      <c r="H142" s="94">
        <v>198</v>
      </c>
      <c r="I142" s="94">
        <f t="shared" si="18"/>
        <v>245.51999999999998</v>
      </c>
      <c r="J142" s="20">
        <v>0.24</v>
      </c>
    </row>
    <row r="143" spans="1:10" ht="30">
      <c r="A143" s="4" t="s">
        <v>494</v>
      </c>
      <c r="B143" s="69" t="s">
        <v>283</v>
      </c>
      <c r="C143" s="11"/>
      <c r="D143" s="11"/>
      <c r="E143" s="15">
        <v>1</v>
      </c>
      <c r="F143" s="93">
        <f t="shared" si="21"/>
        <v>1400</v>
      </c>
      <c r="G143" s="93">
        <f t="shared" si="22"/>
        <v>1484</v>
      </c>
      <c r="H143" s="96">
        <v>1400</v>
      </c>
      <c r="I143" s="94">
        <f t="shared" si="18"/>
        <v>1484</v>
      </c>
      <c r="J143" s="20">
        <v>0.06</v>
      </c>
    </row>
    <row r="144" spans="1:10" ht="45">
      <c r="A144" s="4" t="s">
        <v>495</v>
      </c>
      <c r="B144" s="79" t="s">
        <v>41</v>
      </c>
      <c r="C144" s="26"/>
      <c r="D144" s="26"/>
      <c r="E144" s="13">
        <v>1</v>
      </c>
      <c r="F144" s="93">
        <f t="shared" si="21"/>
        <v>390</v>
      </c>
      <c r="G144" s="93">
        <f>F144+F144*J144</f>
        <v>413.4</v>
      </c>
      <c r="H144" s="97">
        <v>390</v>
      </c>
      <c r="I144" s="94">
        <f t="shared" si="18"/>
        <v>413.4</v>
      </c>
      <c r="J144" s="20">
        <v>0.06</v>
      </c>
    </row>
    <row r="145" spans="1:42" ht="60">
      <c r="A145" s="4" t="s">
        <v>496</v>
      </c>
      <c r="B145" s="137" t="s">
        <v>312</v>
      </c>
      <c r="C145" s="169" t="s">
        <v>328</v>
      </c>
      <c r="D145" s="8" t="s">
        <v>252</v>
      </c>
      <c r="E145" s="15">
        <v>1</v>
      </c>
      <c r="F145" s="93">
        <f t="shared" si="21"/>
        <v>135</v>
      </c>
      <c r="G145" s="93">
        <f t="shared" ref="G145:G151" si="23">F145+F145*J145</f>
        <v>143.1</v>
      </c>
      <c r="H145" s="94">
        <v>135</v>
      </c>
      <c r="I145" s="94">
        <f t="shared" si="18"/>
        <v>143.1</v>
      </c>
      <c r="J145" s="60">
        <v>0.06</v>
      </c>
    </row>
    <row r="146" spans="1:42">
      <c r="A146" s="4" t="s">
        <v>497</v>
      </c>
      <c r="B146" s="137" t="s">
        <v>251</v>
      </c>
      <c r="C146" s="170"/>
      <c r="D146" s="8" t="s">
        <v>249</v>
      </c>
      <c r="E146" s="8">
        <v>1</v>
      </c>
      <c r="F146" s="93">
        <f t="shared" si="21"/>
        <v>150</v>
      </c>
      <c r="G146" s="93">
        <f t="shared" si="23"/>
        <v>159</v>
      </c>
      <c r="H146" s="94">
        <v>150</v>
      </c>
      <c r="I146" s="94">
        <f t="shared" si="18"/>
        <v>159</v>
      </c>
      <c r="J146" s="60">
        <v>0.06</v>
      </c>
    </row>
    <row r="147" spans="1:42" ht="120" customHeight="1">
      <c r="A147" s="4" t="s">
        <v>498</v>
      </c>
      <c r="B147" s="69" t="s">
        <v>42</v>
      </c>
      <c r="C147" s="6">
        <v>41020150100</v>
      </c>
      <c r="D147" s="8" t="s">
        <v>250</v>
      </c>
      <c r="E147" s="8">
        <v>2</v>
      </c>
      <c r="F147" s="93">
        <f t="shared" si="21"/>
        <v>1144</v>
      </c>
      <c r="G147" s="93">
        <f t="shared" si="23"/>
        <v>1418.56</v>
      </c>
      <c r="H147" s="94">
        <v>572</v>
      </c>
      <c r="I147" s="94">
        <f t="shared" si="18"/>
        <v>709.28</v>
      </c>
      <c r="J147" s="20">
        <v>0.24</v>
      </c>
    </row>
    <row r="148" spans="1:42" ht="45">
      <c r="A148" s="4" t="s">
        <v>499</v>
      </c>
      <c r="B148" s="69" t="s">
        <v>278</v>
      </c>
      <c r="C148" s="6"/>
      <c r="D148" s="8" t="s">
        <v>270</v>
      </c>
      <c r="E148" s="8">
        <v>2</v>
      </c>
      <c r="F148" s="93">
        <f t="shared" si="21"/>
        <v>1500</v>
      </c>
      <c r="G148" s="93">
        <f t="shared" si="23"/>
        <v>1590</v>
      </c>
      <c r="H148" s="94">
        <v>750</v>
      </c>
      <c r="I148" s="94">
        <f t="shared" si="18"/>
        <v>795</v>
      </c>
      <c r="J148" s="20">
        <v>0.06</v>
      </c>
    </row>
    <row r="149" spans="1:42" ht="45">
      <c r="A149" s="4" t="s">
        <v>500</v>
      </c>
      <c r="B149" s="69" t="s">
        <v>299</v>
      </c>
      <c r="C149" s="6"/>
      <c r="D149" s="8" t="s">
        <v>271</v>
      </c>
      <c r="E149" s="8">
        <v>2</v>
      </c>
      <c r="F149" s="93">
        <f t="shared" si="21"/>
        <v>600</v>
      </c>
      <c r="G149" s="93">
        <f t="shared" si="23"/>
        <v>636</v>
      </c>
      <c r="H149" s="94">
        <v>300</v>
      </c>
      <c r="I149" s="94">
        <f t="shared" si="18"/>
        <v>318</v>
      </c>
      <c r="J149" s="20">
        <v>0.06</v>
      </c>
    </row>
    <row r="150" spans="1:42" ht="30">
      <c r="A150" s="4" t="s">
        <v>501</v>
      </c>
      <c r="B150" s="69" t="s">
        <v>212</v>
      </c>
      <c r="C150" s="6"/>
      <c r="D150" s="8" t="s">
        <v>117</v>
      </c>
      <c r="E150" s="8">
        <v>15</v>
      </c>
      <c r="F150" s="93">
        <f t="shared" si="21"/>
        <v>1875</v>
      </c>
      <c r="G150" s="93">
        <f t="shared" si="23"/>
        <v>2325</v>
      </c>
      <c r="H150" s="94">
        <v>125</v>
      </c>
      <c r="I150" s="94"/>
      <c r="J150" s="102">
        <v>0.24</v>
      </c>
    </row>
    <row r="151" spans="1:42" ht="30">
      <c r="A151" s="4" t="s">
        <v>502</v>
      </c>
      <c r="B151" s="69" t="s">
        <v>211</v>
      </c>
      <c r="C151" s="6"/>
      <c r="D151" s="8" t="s">
        <v>117</v>
      </c>
      <c r="E151" s="8">
        <v>20</v>
      </c>
      <c r="F151" s="93">
        <f t="shared" si="21"/>
        <v>966</v>
      </c>
      <c r="G151" s="93">
        <f t="shared" si="23"/>
        <v>1197.8399999999999</v>
      </c>
      <c r="H151" s="94">
        <v>48.3</v>
      </c>
      <c r="I151" s="94">
        <f t="shared" si="18"/>
        <v>59.891999999999996</v>
      </c>
      <c r="J151" s="102">
        <v>0.24</v>
      </c>
    </row>
    <row r="152" spans="1:42" ht="30">
      <c r="A152" s="4" t="s">
        <v>503</v>
      </c>
      <c r="B152" s="69" t="s">
        <v>279</v>
      </c>
      <c r="C152" s="6"/>
      <c r="D152" s="8" t="s">
        <v>117</v>
      </c>
      <c r="E152" s="8">
        <v>6</v>
      </c>
      <c r="F152" s="93">
        <f t="shared" si="21"/>
        <v>1350</v>
      </c>
      <c r="G152" s="93">
        <f>F152+F152*J152</f>
        <v>1431</v>
      </c>
      <c r="H152" s="94">
        <v>225</v>
      </c>
      <c r="I152" s="94">
        <f t="shared" si="18"/>
        <v>238.5</v>
      </c>
      <c r="J152" s="20">
        <v>0.06</v>
      </c>
    </row>
    <row r="153" spans="1:42" ht="63" customHeight="1">
      <c r="A153" s="4" t="s">
        <v>504</v>
      </c>
      <c r="B153" s="69" t="s">
        <v>300</v>
      </c>
      <c r="C153" s="6"/>
      <c r="D153" s="8" t="s">
        <v>117</v>
      </c>
      <c r="E153" s="8">
        <v>12</v>
      </c>
      <c r="F153" s="93">
        <f t="shared" si="21"/>
        <v>960</v>
      </c>
      <c r="G153" s="93">
        <f t="shared" ref="G153:G160" si="24">F153+F153*J153</f>
        <v>1017.6</v>
      </c>
      <c r="H153" s="94">
        <v>80</v>
      </c>
      <c r="I153" s="94">
        <f t="shared" si="18"/>
        <v>84.8</v>
      </c>
      <c r="J153" s="20">
        <v>0.06</v>
      </c>
    </row>
    <row r="154" spans="1:42" s="56" customFormat="1" ht="63" customHeight="1">
      <c r="A154" s="4" t="s">
        <v>505</v>
      </c>
      <c r="B154" s="71" t="s">
        <v>280</v>
      </c>
      <c r="C154" s="66"/>
      <c r="D154" s="108" t="s">
        <v>256</v>
      </c>
      <c r="E154" s="108">
        <v>2</v>
      </c>
      <c r="F154" s="109">
        <f t="shared" si="21"/>
        <v>800</v>
      </c>
      <c r="G154" s="93">
        <f t="shared" si="24"/>
        <v>848</v>
      </c>
      <c r="H154" s="110">
        <v>400</v>
      </c>
      <c r="I154" s="94">
        <f t="shared" si="18"/>
        <v>424</v>
      </c>
      <c r="J154" s="67">
        <v>0.06</v>
      </c>
      <c r="K154"/>
      <c r="L154"/>
      <c r="M154"/>
      <c r="N154"/>
      <c r="O154"/>
      <c r="P154"/>
      <c r="Q154"/>
      <c r="R154"/>
      <c r="S154"/>
      <c r="T154"/>
      <c r="U154"/>
      <c r="V154"/>
      <c r="W154"/>
      <c r="X154"/>
      <c r="Y154"/>
      <c r="Z154"/>
      <c r="AA154"/>
      <c r="AB154"/>
      <c r="AC154"/>
      <c r="AD154"/>
      <c r="AE154"/>
      <c r="AF154"/>
      <c r="AG154"/>
      <c r="AH154"/>
      <c r="AI154"/>
      <c r="AJ154"/>
      <c r="AK154"/>
      <c r="AL154"/>
      <c r="AM154"/>
      <c r="AN154"/>
      <c r="AO154"/>
      <c r="AP154"/>
    </row>
    <row r="155" spans="1:42" ht="30">
      <c r="A155" s="4" t="s">
        <v>506</v>
      </c>
      <c r="B155" s="69" t="s">
        <v>43</v>
      </c>
      <c r="C155" s="6"/>
      <c r="D155" s="8" t="s">
        <v>213</v>
      </c>
      <c r="E155" s="8">
        <v>3</v>
      </c>
      <c r="F155" s="93">
        <f t="shared" si="21"/>
        <v>2580</v>
      </c>
      <c r="G155" s="93">
        <f t="shared" si="24"/>
        <v>2734.8</v>
      </c>
      <c r="H155" s="94">
        <v>860</v>
      </c>
      <c r="I155" s="94">
        <f t="shared" si="18"/>
        <v>911.6</v>
      </c>
      <c r="J155" s="20">
        <v>0.06</v>
      </c>
    </row>
    <row r="156" spans="1:42" ht="30">
      <c r="A156" s="4" t="s">
        <v>507</v>
      </c>
      <c r="B156" s="69" t="s">
        <v>301</v>
      </c>
      <c r="C156" s="6"/>
      <c r="D156" s="8" t="s">
        <v>213</v>
      </c>
      <c r="E156" s="8">
        <v>3</v>
      </c>
      <c r="F156" s="93">
        <f t="shared" si="21"/>
        <v>2820</v>
      </c>
      <c r="G156" s="93">
        <f t="shared" si="24"/>
        <v>2989.2</v>
      </c>
      <c r="H156" s="94">
        <v>940</v>
      </c>
      <c r="I156" s="94">
        <f t="shared" si="18"/>
        <v>996.4</v>
      </c>
      <c r="J156" s="20">
        <v>0.06</v>
      </c>
    </row>
    <row r="157" spans="1:42" ht="30">
      <c r="A157" s="4" t="s">
        <v>508</v>
      </c>
      <c r="B157" s="69" t="s">
        <v>44</v>
      </c>
      <c r="C157" s="6"/>
      <c r="D157" s="8" t="s">
        <v>213</v>
      </c>
      <c r="E157" s="8">
        <v>3</v>
      </c>
      <c r="F157" s="93">
        <f t="shared" si="21"/>
        <v>3000</v>
      </c>
      <c r="G157" s="93">
        <f t="shared" si="24"/>
        <v>3180</v>
      </c>
      <c r="H157" s="94">
        <v>1000</v>
      </c>
      <c r="I157" s="94">
        <f t="shared" si="18"/>
        <v>1060</v>
      </c>
      <c r="J157" s="20">
        <v>0.06</v>
      </c>
    </row>
    <row r="158" spans="1:42" ht="30">
      <c r="A158" s="4" t="s">
        <v>509</v>
      </c>
      <c r="B158" s="69" t="s">
        <v>45</v>
      </c>
      <c r="C158" s="6"/>
      <c r="D158" s="8" t="s">
        <v>213</v>
      </c>
      <c r="E158" s="8">
        <v>3</v>
      </c>
      <c r="F158" s="93">
        <f t="shared" si="21"/>
        <v>2580</v>
      </c>
      <c r="G158" s="93">
        <f t="shared" si="24"/>
        <v>2734.8</v>
      </c>
      <c r="H158" s="94">
        <v>860</v>
      </c>
      <c r="I158" s="94">
        <f t="shared" si="18"/>
        <v>911.6</v>
      </c>
      <c r="J158" s="20">
        <v>0.06</v>
      </c>
    </row>
    <row r="159" spans="1:42" ht="30">
      <c r="A159" s="4" t="s">
        <v>510</v>
      </c>
      <c r="B159" s="69" t="s">
        <v>71</v>
      </c>
      <c r="C159" s="6"/>
      <c r="D159" s="8" t="s">
        <v>213</v>
      </c>
      <c r="E159" s="8">
        <v>3</v>
      </c>
      <c r="F159" s="93">
        <f t="shared" si="21"/>
        <v>2760</v>
      </c>
      <c r="G159" s="93">
        <f t="shared" si="24"/>
        <v>2925.6</v>
      </c>
      <c r="H159" s="94">
        <v>920</v>
      </c>
      <c r="I159" s="94">
        <f t="shared" si="18"/>
        <v>975.2</v>
      </c>
      <c r="J159" s="20">
        <v>0.06</v>
      </c>
    </row>
    <row r="160" spans="1:42">
      <c r="A160" s="4" t="s">
        <v>511</v>
      </c>
      <c r="B160" s="69" t="s">
        <v>46</v>
      </c>
      <c r="C160" s="6"/>
      <c r="D160" s="8" t="s">
        <v>213</v>
      </c>
      <c r="E160" s="8">
        <v>3</v>
      </c>
      <c r="F160" s="93">
        <f t="shared" si="21"/>
        <v>2550</v>
      </c>
      <c r="G160" s="93">
        <f t="shared" si="24"/>
        <v>2703</v>
      </c>
      <c r="H160" s="94">
        <v>850</v>
      </c>
      <c r="I160" s="94">
        <f t="shared" si="18"/>
        <v>901</v>
      </c>
      <c r="J160" s="20">
        <v>0.06</v>
      </c>
    </row>
    <row r="161" spans="1:42" ht="30">
      <c r="A161" s="4" t="s">
        <v>512</v>
      </c>
      <c r="B161" s="69" t="s">
        <v>47</v>
      </c>
      <c r="C161" s="6"/>
      <c r="D161" s="8" t="s">
        <v>213</v>
      </c>
      <c r="E161" s="8">
        <v>3</v>
      </c>
      <c r="F161" s="93">
        <f t="shared" si="21"/>
        <v>2760</v>
      </c>
      <c r="G161" s="93">
        <f>F161+F161*J161</f>
        <v>2925.6</v>
      </c>
      <c r="H161" s="94">
        <v>920</v>
      </c>
      <c r="I161" s="94">
        <f t="shared" si="18"/>
        <v>975.2</v>
      </c>
      <c r="J161" s="20">
        <v>0.06</v>
      </c>
    </row>
    <row r="162" spans="1:42">
      <c r="A162" s="4" t="s">
        <v>513</v>
      </c>
      <c r="B162" s="69" t="s">
        <v>48</v>
      </c>
      <c r="C162" s="6"/>
      <c r="D162" s="8" t="s">
        <v>213</v>
      </c>
      <c r="E162" s="8">
        <v>2</v>
      </c>
      <c r="F162" s="93">
        <f t="shared" si="21"/>
        <v>2000</v>
      </c>
      <c r="G162" s="93">
        <f t="shared" ref="G162:G174" si="25">F162+F162*J162</f>
        <v>2120</v>
      </c>
      <c r="H162" s="94">
        <v>1000</v>
      </c>
      <c r="I162" s="94">
        <f t="shared" si="18"/>
        <v>1060</v>
      </c>
      <c r="J162" s="20">
        <v>0.06</v>
      </c>
    </row>
    <row r="163" spans="1:42">
      <c r="A163" s="4" t="s">
        <v>514</v>
      </c>
      <c r="B163" s="69" t="s">
        <v>49</v>
      </c>
      <c r="C163" s="6"/>
      <c r="D163" s="8" t="s">
        <v>213</v>
      </c>
      <c r="E163" s="8">
        <v>3</v>
      </c>
      <c r="F163" s="93">
        <f t="shared" si="21"/>
        <v>2850</v>
      </c>
      <c r="G163" s="93">
        <f t="shared" si="25"/>
        <v>3021</v>
      </c>
      <c r="H163" s="94">
        <v>950</v>
      </c>
      <c r="I163" s="94">
        <f t="shared" si="18"/>
        <v>1007</v>
      </c>
      <c r="J163" s="20">
        <v>0.06</v>
      </c>
    </row>
    <row r="164" spans="1:42" ht="30">
      <c r="A164" s="4" t="s">
        <v>515</v>
      </c>
      <c r="B164" s="69" t="s">
        <v>50</v>
      </c>
      <c r="C164" s="6"/>
      <c r="D164" s="8" t="s">
        <v>213</v>
      </c>
      <c r="E164" s="8">
        <v>3</v>
      </c>
      <c r="F164" s="93">
        <f t="shared" si="21"/>
        <v>2550</v>
      </c>
      <c r="G164" s="93">
        <f t="shared" si="25"/>
        <v>2703</v>
      </c>
      <c r="H164" s="94">
        <v>850</v>
      </c>
      <c r="I164" s="94">
        <f t="shared" ref="I164:I225" si="26">H164+H164*J164</f>
        <v>901</v>
      </c>
      <c r="J164" s="20">
        <v>0.06</v>
      </c>
    </row>
    <row r="165" spans="1:42" ht="30">
      <c r="A165" s="4" t="s">
        <v>516</v>
      </c>
      <c r="B165" s="69" t="s">
        <v>51</v>
      </c>
      <c r="C165" s="6"/>
      <c r="D165" s="8" t="s">
        <v>213</v>
      </c>
      <c r="E165" s="8">
        <v>3</v>
      </c>
      <c r="F165" s="93">
        <f t="shared" si="21"/>
        <v>2550</v>
      </c>
      <c r="G165" s="93">
        <f t="shared" si="25"/>
        <v>2703</v>
      </c>
      <c r="H165" s="94">
        <v>850</v>
      </c>
      <c r="I165" s="94">
        <f t="shared" si="26"/>
        <v>901</v>
      </c>
      <c r="J165" s="20">
        <v>0.06</v>
      </c>
    </row>
    <row r="166" spans="1:42">
      <c r="A166" s="4" t="s">
        <v>517</v>
      </c>
      <c r="B166" s="69" t="s">
        <v>52</v>
      </c>
      <c r="C166" s="6"/>
      <c r="D166" s="111" t="s">
        <v>213</v>
      </c>
      <c r="E166" s="8">
        <v>3</v>
      </c>
      <c r="F166" s="93">
        <f t="shared" si="21"/>
        <v>2280</v>
      </c>
      <c r="G166" s="93">
        <f t="shared" si="25"/>
        <v>2416.8000000000002</v>
      </c>
      <c r="H166" s="94">
        <v>760</v>
      </c>
      <c r="I166" s="94">
        <f t="shared" si="26"/>
        <v>805.6</v>
      </c>
      <c r="J166" s="20">
        <v>0.06</v>
      </c>
    </row>
    <row r="167" spans="1:42" ht="45">
      <c r="A167" s="4" t="s">
        <v>518</v>
      </c>
      <c r="B167" s="70" t="s">
        <v>53</v>
      </c>
      <c r="C167" s="7"/>
      <c r="D167" s="112" t="s">
        <v>219</v>
      </c>
      <c r="E167" s="8">
        <v>1</v>
      </c>
      <c r="F167" s="93">
        <f t="shared" si="21"/>
        <v>965</v>
      </c>
      <c r="G167" s="93">
        <f t="shared" si="25"/>
        <v>1022.9</v>
      </c>
      <c r="H167" s="94">
        <v>965</v>
      </c>
      <c r="I167" s="94">
        <f t="shared" si="26"/>
        <v>1022.9</v>
      </c>
      <c r="J167" s="20">
        <v>0.06</v>
      </c>
    </row>
    <row r="168" spans="1:42" ht="30">
      <c r="A168" s="4" t="s">
        <v>519</v>
      </c>
      <c r="B168" s="70" t="s">
        <v>54</v>
      </c>
      <c r="C168" s="7"/>
      <c r="D168" s="112" t="s">
        <v>93</v>
      </c>
      <c r="E168" s="8">
        <v>1</v>
      </c>
      <c r="F168" s="93">
        <f t="shared" si="21"/>
        <v>380</v>
      </c>
      <c r="G168" s="93">
        <f t="shared" si="25"/>
        <v>402.8</v>
      </c>
      <c r="H168" s="94">
        <v>380</v>
      </c>
      <c r="I168" s="94">
        <f t="shared" si="26"/>
        <v>402.8</v>
      </c>
      <c r="J168" s="20">
        <v>0.06</v>
      </c>
    </row>
    <row r="169" spans="1:42">
      <c r="A169" s="4" t="s">
        <v>520</v>
      </c>
      <c r="B169" s="69" t="s">
        <v>303</v>
      </c>
      <c r="C169" s="6"/>
      <c r="D169" s="8" t="s">
        <v>214</v>
      </c>
      <c r="E169" s="8">
        <v>1</v>
      </c>
      <c r="F169" s="93">
        <f t="shared" si="21"/>
        <v>130</v>
      </c>
      <c r="G169" s="93">
        <f t="shared" si="25"/>
        <v>137.80000000000001</v>
      </c>
      <c r="H169" s="94">
        <v>130</v>
      </c>
      <c r="I169" s="94">
        <f t="shared" si="26"/>
        <v>137.80000000000001</v>
      </c>
      <c r="J169" s="20">
        <v>0.06</v>
      </c>
    </row>
    <row r="170" spans="1:42">
      <c r="A170" s="4" t="s">
        <v>521</v>
      </c>
      <c r="B170" s="72" t="s">
        <v>302</v>
      </c>
      <c r="C170" s="6"/>
      <c r="D170" s="8" t="s">
        <v>185</v>
      </c>
      <c r="E170" s="8">
        <v>1</v>
      </c>
      <c r="F170" s="93">
        <f t="shared" si="21"/>
        <v>65</v>
      </c>
      <c r="G170" s="93">
        <f t="shared" si="25"/>
        <v>68.900000000000006</v>
      </c>
      <c r="H170" s="94">
        <v>65</v>
      </c>
      <c r="I170" s="94">
        <f t="shared" si="26"/>
        <v>68.900000000000006</v>
      </c>
      <c r="J170" s="20">
        <v>0.06</v>
      </c>
    </row>
    <row r="171" spans="1:42" ht="45.75">
      <c r="A171" s="4" t="s">
        <v>522</v>
      </c>
      <c r="B171" s="89" t="s">
        <v>304</v>
      </c>
      <c r="C171" s="6"/>
      <c r="D171" s="8" t="s">
        <v>258</v>
      </c>
      <c r="E171" s="8">
        <v>1</v>
      </c>
      <c r="F171" s="93">
        <f t="shared" si="21"/>
        <v>310</v>
      </c>
      <c r="G171" s="93">
        <f t="shared" si="25"/>
        <v>384.4</v>
      </c>
      <c r="H171" s="94">
        <v>310</v>
      </c>
      <c r="I171" s="94">
        <f t="shared" si="26"/>
        <v>384.4</v>
      </c>
      <c r="J171" s="20">
        <v>0.24</v>
      </c>
    </row>
    <row r="172" spans="1:42" ht="60">
      <c r="A172" s="4" t="s">
        <v>523</v>
      </c>
      <c r="B172" s="70" t="s">
        <v>305</v>
      </c>
      <c r="D172" s="8" t="s">
        <v>259</v>
      </c>
      <c r="E172" s="8">
        <v>1</v>
      </c>
      <c r="F172" s="93">
        <f t="shared" si="21"/>
        <v>190</v>
      </c>
      <c r="G172" s="93">
        <f t="shared" si="25"/>
        <v>235.6</v>
      </c>
      <c r="H172" s="94">
        <v>190</v>
      </c>
      <c r="I172" s="94">
        <f t="shared" si="26"/>
        <v>235.6</v>
      </c>
      <c r="J172" s="20">
        <v>0.24</v>
      </c>
    </row>
    <row r="173" spans="1:42" ht="30.75">
      <c r="A173" s="4" t="s">
        <v>524</v>
      </c>
      <c r="B173" s="70" t="s">
        <v>262</v>
      </c>
      <c r="C173" s="6"/>
      <c r="D173" s="8" t="s">
        <v>127</v>
      </c>
      <c r="E173" s="8">
        <v>1</v>
      </c>
      <c r="F173" s="93">
        <f t="shared" si="21"/>
        <v>180</v>
      </c>
      <c r="G173" s="93">
        <f t="shared" si="25"/>
        <v>223.2</v>
      </c>
      <c r="H173" s="94">
        <v>180</v>
      </c>
      <c r="I173" s="94">
        <f t="shared" si="26"/>
        <v>223.2</v>
      </c>
      <c r="J173" s="20">
        <v>0.24</v>
      </c>
    </row>
    <row r="174" spans="1:42" s="58" customFormat="1" ht="75">
      <c r="A174" s="4" t="s">
        <v>525</v>
      </c>
      <c r="B174" s="70" t="s">
        <v>261</v>
      </c>
      <c r="C174" s="6"/>
      <c r="D174" s="8" t="s">
        <v>260</v>
      </c>
      <c r="E174" s="8">
        <v>1</v>
      </c>
      <c r="F174" s="93">
        <f t="shared" si="21"/>
        <v>3550</v>
      </c>
      <c r="G174" s="93">
        <f t="shared" si="25"/>
        <v>4402</v>
      </c>
      <c r="H174" s="94">
        <v>3550</v>
      </c>
      <c r="I174" s="94">
        <f t="shared" si="26"/>
        <v>4402</v>
      </c>
      <c r="J174" s="20">
        <v>0.24</v>
      </c>
      <c r="K174"/>
      <c r="L174"/>
      <c r="M174"/>
      <c r="N174"/>
      <c r="O174"/>
      <c r="P174"/>
      <c r="Q174"/>
      <c r="R174"/>
      <c r="S174"/>
      <c r="T174"/>
      <c r="U174"/>
      <c r="V174"/>
      <c r="W174"/>
      <c r="X174"/>
      <c r="Y174"/>
      <c r="Z174"/>
      <c r="AA174"/>
      <c r="AB174"/>
      <c r="AC174"/>
      <c r="AD174"/>
      <c r="AE174"/>
      <c r="AF174"/>
      <c r="AG174"/>
      <c r="AH174"/>
      <c r="AI174"/>
      <c r="AJ174"/>
      <c r="AK174"/>
      <c r="AL174"/>
      <c r="AM174"/>
      <c r="AN174"/>
      <c r="AO174"/>
      <c r="AP174"/>
    </row>
    <row r="175" spans="1:42" ht="30">
      <c r="A175" s="4" t="s">
        <v>526</v>
      </c>
      <c r="B175" s="70" t="s">
        <v>265</v>
      </c>
      <c r="C175" s="6"/>
      <c r="D175" s="8" t="s">
        <v>117</v>
      </c>
      <c r="E175" s="8">
        <v>1</v>
      </c>
      <c r="F175" s="93">
        <f t="shared" si="21"/>
        <v>40</v>
      </c>
      <c r="G175" s="93">
        <f>F175+F175*J175</f>
        <v>49.6</v>
      </c>
      <c r="H175" s="94">
        <v>40</v>
      </c>
      <c r="I175" s="94">
        <f t="shared" si="26"/>
        <v>49.6</v>
      </c>
      <c r="J175" s="20">
        <v>0.24</v>
      </c>
    </row>
    <row r="176" spans="1:42" ht="30">
      <c r="A176" s="4" t="s">
        <v>527</v>
      </c>
      <c r="B176" s="70" t="s">
        <v>55</v>
      </c>
      <c r="C176" s="6">
        <v>41020190694</v>
      </c>
      <c r="D176" s="8" t="s">
        <v>267</v>
      </c>
      <c r="E176" s="8">
        <v>10</v>
      </c>
      <c r="F176" s="93">
        <f>E176*H176</f>
        <v>140</v>
      </c>
      <c r="G176" s="93">
        <f t="shared" ref="G176:G184" si="27">F176+F176*J176</f>
        <v>173.6</v>
      </c>
      <c r="H176" s="94">
        <v>14</v>
      </c>
      <c r="I176" s="94">
        <f t="shared" si="26"/>
        <v>17.36</v>
      </c>
      <c r="J176" s="20">
        <v>0.24</v>
      </c>
    </row>
    <row r="177" spans="1:42" ht="15.75">
      <c r="A177" s="4" t="s">
        <v>528</v>
      </c>
      <c r="B177" s="70" t="s">
        <v>263</v>
      </c>
      <c r="C177" s="6"/>
      <c r="D177" s="8" t="s">
        <v>258</v>
      </c>
      <c r="E177" s="8">
        <v>1</v>
      </c>
      <c r="F177" s="93">
        <f t="shared" si="21"/>
        <v>310</v>
      </c>
      <c r="G177" s="93">
        <f t="shared" si="27"/>
        <v>384.4</v>
      </c>
      <c r="H177" s="94">
        <v>310</v>
      </c>
      <c r="I177" s="94">
        <f t="shared" si="26"/>
        <v>384.4</v>
      </c>
      <c r="J177" s="20">
        <v>0.24</v>
      </c>
    </row>
    <row r="178" spans="1:42" s="58" customFormat="1" ht="30.75">
      <c r="A178" s="4" t="s">
        <v>529</v>
      </c>
      <c r="B178" s="70" t="s">
        <v>264</v>
      </c>
      <c r="C178" s="6"/>
      <c r="D178" s="8" t="s">
        <v>266</v>
      </c>
      <c r="E178" s="8">
        <v>1</v>
      </c>
      <c r="F178" s="93">
        <f t="shared" si="21"/>
        <v>525</v>
      </c>
      <c r="G178" s="93">
        <f t="shared" si="27"/>
        <v>651</v>
      </c>
      <c r="H178" s="94">
        <v>525</v>
      </c>
      <c r="I178" s="94">
        <f t="shared" si="26"/>
        <v>651</v>
      </c>
      <c r="J178" s="20">
        <v>0.24</v>
      </c>
      <c r="K178"/>
      <c r="L178"/>
      <c r="M178"/>
      <c r="N178"/>
      <c r="O178"/>
      <c r="P178"/>
      <c r="Q178"/>
      <c r="R178"/>
      <c r="S178"/>
      <c r="T178"/>
      <c r="U178"/>
      <c r="V178"/>
      <c r="W178"/>
      <c r="X178"/>
      <c r="Y178"/>
      <c r="Z178"/>
      <c r="AA178"/>
      <c r="AB178"/>
      <c r="AC178"/>
      <c r="AD178"/>
      <c r="AE178"/>
      <c r="AF178"/>
      <c r="AG178"/>
      <c r="AH178"/>
      <c r="AI178"/>
      <c r="AJ178"/>
      <c r="AK178"/>
      <c r="AL178"/>
      <c r="AM178"/>
      <c r="AN178"/>
      <c r="AO178"/>
      <c r="AP178"/>
    </row>
    <row r="179" spans="1:42" ht="45">
      <c r="A179" s="4" t="s">
        <v>530</v>
      </c>
      <c r="B179" s="70" t="s">
        <v>306</v>
      </c>
      <c r="C179" s="6"/>
      <c r="D179" s="8" t="s">
        <v>215</v>
      </c>
      <c r="E179" s="8">
        <v>5</v>
      </c>
      <c r="F179" s="93">
        <f t="shared" si="21"/>
        <v>1025</v>
      </c>
      <c r="G179" s="93">
        <f t="shared" si="27"/>
        <v>1271</v>
      </c>
      <c r="H179" s="94">
        <v>205</v>
      </c>
      <c r="I179" s="94">
        <f t="shared" si="26"/>
        <v>254.2</v>
      </c>
      <c r="J179" s="20">
        <v>0.24</v>
      </c>
    </row>
    <row r="180" spans="1:42" ht="30">
      <c r="A180" s="4" t="s">
        <v>531</v>
      </c>
      <c r="B180" s="69" t="s">
        <v>307</v>
      </c>
      <c r="C180" s="6"/>
      <c r="D180" s="8" t="s">
        <v>122</v>
      </c>
      <c r="E180" s="8">
        <v>5</v>
      </c>
      <c r="F180" s="93">
        <f t="shared" si="21"/>
        <v>900</v>
      </c>
      <c r="G180" s="93">
        <f t="shared" si="27"/>
        <v>1116</v>
      </c>
      <c r="H180" s="94">
        <v>180</v>
      </c>
      <c r="I180" s="94">
        <f t="shared" si="26"/>
        <v>223.2</v>
      </c>
      <c r="J180" s="20">
        <v>0.24</v>
      </c>
    </row>
    <row r="181" spans="1:42">
      <c r="A181" s="4" t="s">
        <v>532</v>
      </c>
      <c r="B181" s="69" t="s">
        <v>308</v>
      </c>
      <c r="C181" s="6"/>
      <c r="D181" s="8" t="s">
        <v>216</v>
      </c>
      <c r="E181" s="8">
        <v>2</v>
      </c>
      <c r="F181" s="93">
        <f t="shared" si="21"/>
        <v>296</v>
      </c>
      <c r="G181" s="93">
        <f t="shared" si="27"/>
        <v>367.03999999999996</v>
      </c>
      <c r="H181" s="94">
        <v>148</v>
      </c>
      <c r="I181" s="94">
        <f t="shared" si="26"/>
        <v>183.51999999999998</v>
      </c>
      <c r="J181" s="20">
        <v>0.24</v>
      </c>
    </row>
    <row r="182" spans="1:42" ht="30">
      <c r="A182" s="4" t="s">
        <v>533</v>
      </c>
      <c r="B182" s="69" t="s">
        <v>309</v>
      </c>
      <c r="C182" s="6"/>
      <c r="D182" s="8" t="s">
        <v>254</v>
      </c>
      <c r="E182" s="8">
        <v>1</v>
      </c>
      <c r="F182" s="93">
        <f t="shared" si="21"/>
        <v>720</v>
      </c>
      <c r="G182" s="93">
        <f t="shared" si="27"/>
        <v>763.2</v>
      </c>
      <c r="H182" s="94">
        <v>720</v>
      </c>
      <c r="I182" s="94">
        <f t="shared" si="26"/>
        <v>763.2</v>
      </c>
      <c r="J182" s="102">
        <v>0.06</v>
      </c>
    </row>
    <row r="183" spans="1:42" ht="30">
      <c r="A183" s="4" t="s">
        <v>534</v>
      </c>
      <c r="B183" s="69" t="s">
        <v>217</v>
      </c>
      <c r="C183" s="6"/>
      <c r="D183" s="8" t="s">
        <v>218</v>
      </c>
      <c r="E183" s="8">
        <v>1</v>
      </c>
      <c r="F183" s="93">
        <f t="shared" si="21"/>
        <v>50</v>
      </c>
      <c r="G183" s="93">
        <f t="shared" si="27"/>
        <v>53</v>
      </c>
      <c r="H183" s="113">
        <v>50</v>
      </c>
      <c r="I183" s="94">
        <f t="shared" si="26"/>
        <v>53</v>
      </c>
      <c r="J183" s="102">
        <v>0.06</v>
      </c>
    </row>
    <row r="184" spans="1:42" ht="30">
      <c r="A184" s="4" t="s">
        <v>535</v>
      </c>
      <c r="B184" s="69" t="s">
        <v>0</v>
      </c>
      <c r="C184" s="6"/>
      <c r="D184" s="8" t="s">
        <v>92</v>
      </c>
      <c r="E184" s="8">
        <v>1</v>
      </c>
      <c r="F184" s="93">
        <f t="shared" ref="F184:F234" si="28">E184*H184</f>
        <v>650</v>
      </c>
      <c r="G184" s="93">
        <f t="shared" si="27"/>
        <v>689</v>
      </c>
      <c r="H184" s="114">
        <v>650</v>
      </c>
      <c r="I184" s="94">
        <f t="shared" si="26"/>
        <v>689</v>
      </c>
      <c r="J184" s="102">
        <v>0.06</v>
      </c>
    </row>
    <row r="185" spans="1:42" ht="90">
      <c r="A185" s="4" t="s">
        <v>536</v>
      </c>
      <c r="B185" s="154" t="s">
        <v>352</v>
      </c>
      <c r="C185" s="6"/>
      <c r="D185" s="8" t="s">
        <v>93</v>
      </c>
      <c r="E185" s="8">
        <v>2</v>
      </c>
      <c r="F185" s="93">
        <f t="shared" si="28"/>
        <v>1940</v>
      </c>
      <c r="G185" s="93">
        <f>F185+F185*J185</f>
        <v>2192.1999999999998</v>
      </c>
      <c r="H185" s="96">
        <v>970</v>
      </c>
      <c r="I185" s="94">
        <f t="shared" si="26"/>
        <v>1096.0999999999999</v>
      </c>
      <c r="J185" s="102">
        <v>0.13</v>
      </c>
    </row>
    <row r="186" spans="1:42" ht="30">
      <c r="A186" s="4" t="s">
        <v>537</v>
      </c>
      <c r="B186" s="69" t="s">
        <v>76</v>
      </c>
      <c r="C186" s="6"/>
      <c r="D186" s="8" t="s">
        <v>237</v>
      </c>
      <c r="E186" s="8">
        <v>5</v>
      </c>
      <c r="F186" s="93">
        <v>66</v>
      </c>
      <c r="G186" s="93">
        <f t="shared" ref="G186:G207" si="29">F186+F186*J186</f>
        <v>81.84</v>
      </c>
      <c r="H186" s="93">
        <v>66</v>
      </c>
      <c r="I186" s="94">
        <f t="shared" si="26"/>
        <v>81.84</v>
      </c>
      <c r="J186" s="20">
        <v>0.24</v>
      </c>
    </row>
    <row r="187" spans="1:42">
      <c r="A187" s="4" t="s">
        <v>538</v>
      </c>
      <c r="B187" s="80" t="s">
        <v>77</v>
      </c>
      <c r="C187" s="6"/>
      <c r="D187" s="8" t="s">
        <v>98</v>
      </c>
      <c r="E187" s="8">
        <v>1</v>
      </c>
      <c r="F187" s="93">
        <f t="shared" si="28"/>
        <v>160</v>
      </c>
      <c r="G187" s="93">
        <f t="shared" si="29"/>
        <v>169.6</v>
      </c>
      <c r="H187" s="95">
        <v>160</v>
      </c>
      <c r="I187" s="94">
        <f t="shared" si="26"/>
        <v>169.6</v>
      </c>
      <c r="J187" s="20">
        <v>0.06</v>
      </c>
    </row>
    <row r="188" spans="1:42">
      <c r="A188" s="4" t="s">
        <v>539</v>
      </c>
      <c r="B188" s="81" t="s">
        <v>78</v>
      </c>
      <c r="D188" s="8" t="s">
        <v>97</v>
      </c>
      <c r="E188" s="8">
        <v>1</v>
      </c>
      <c r="F188" s="93">
        <f t="shared" si="28"/>
        <v>30</v>
      </c>
      <c r="G188" s="93">
        <f t="shared" si="29"/>
        <v>31.8</v>
      </c>
      <c r="H188" s="115">
        <v>30</v>
      </c>
      <c r="I188" s="94">
        <f t="shared" si="26"/>
        <v>31.8</v>
      </c>
      <c r="J188" s="20">
        <v>0.06</v>
      </c>
      <c r="K188" s="90"/>
      <c r="L188" s="90"/>
      <c r="M188" s="91"/>
      <c r="N188" s="91"/>
      <c r="O188" s="10"/>
    </row>
    <row r="189" spans="1:42">
      <c r="A189" s="4" t="s">
        <v>540</v>
      </c>
      <c r="B189" s="81" t="s">
        <v>79</v>
      </c>
      <c r="C189" s="6"/>
      <c r="D189" s="8" t="s">
        <v>97</v>
      </c>
      <c r="E189" s="8">
        <v>1</v>
      </c>
      <c r="F189" s="93">
        <f t="shared" si="28"/>
        <v>300</v>
      </c>
      <c r="G189" s="93">
        <f t="shared" si="29"/>
        <v>318</v>
      </c>
      <c r="H189" s="95">
        <v>300</v>
      </c>
      <c r="I189" s="94">
        <f t="shared" si="26"/>
        <v>318</v>
      </c>
      <c r="J189" s="20">
        <v>0.06</v>
      </c>
      <c r="K189" s="92"/>
    </row>
    <row r="190" spans="1:42">
      <c r="A190" s="4" t="s">
        <v>541</v>
      </c>
      <c r="B190" s="81" t="s">
        <v>80</v>
      </c>
      <c r="C190" s="6"/>
      <c r="D190" s="8" t="s">
        <v>97</v>
      </c>
      <c r="E190" s="8">
        <v>1</v>
      </c>
      <c r="F190" s="93">
        <f t="shared" si="28"/>
        <v>300</v>
      </c>
      <c r="G190" s="93">
        <f t="shared" si="29"/>
        <v>318</v>
      </c>
      <c r="H190" s="95">
        <v>300</v>
      </c>
      <c r="I190" s="94">
        <f t="shared" si="26"/>
        <v>318</v>
      </c>
      <c r="J190" s="20">
        <v>0.06</v>
      </c>
    </row>
    <row r="191" spans="1:42">
      <c r="A191" s="4" t="s">
        <v>542</v>
      </c>
      <c r="B191" s="82" t="s">
        <v>81</v>
      </c>
      <c r="C191" s="6"/>
      <c r="D191" s="8" t="s">
        <v>97</v>
      </c>
      <c r="E191" s="8">
        <v>1</v>
      </c>
      <c r="F191" s="93">
        <f t="shared" si="28"/>
        <v>180</v>
      </c>
      <c r="G191" s="93">
        <f t="shared" si="29"/>
        <v>190.8</v>
      </c>
      <c r="H191" s="95">
        <v>180</v>
      </c>
      <c r="I191" s="94">
        <f t="shared" si="26"/>
        <v>190.8</v>
      </c>
      <c r="J191" s="20">
        <v>0.06</v>
      </c>
    </row>
    <row r="192" spans="1:42">
      <c r="A192" s="4" t="s">
        <v>543</v>
      </c>
      <c r="B192" s="51" t="s">
        <v>284</v>
      </c>
      <c r="C192" s="6"/>
      <c r="D192" s="8" t="s">
        <v>99</v>
      </c>
      <c r="E192" s="8">
        <v>1</v>
      </c>
      <c r="F192" s="93">
        <f t="shared" si="28"/>
        <v>192.5</v>
      </c>
      <c r="G192" s="93">
        <f t="shared" si="29"/>
        <v>204.05</v>
      </c>
      <c r="H192" s="95">
        <v>192.5</v>
      </c>
      <c r="I192" s="94">
        <f t="shared" si="26"/>
        <v>204.05</v>
      </c>
      <c r="J192" s="20">
        <v>0.06</v>
      </c>
    </row>
    <row r="193" spans="1:141">
      <c r="A193" s="4" t="s">
        <v>544</v>
      </c>
      <c r="B193" s="51" t="s">
        <v>285</v>
      </c>
      <c r="C193" s="6"/>
      <c r="D193" s="8" t="s">
        <v>88</v>
      </c>
      <c r="E193" s="8">
        <v>1</v>
      </c>
      <c r="F193" s="93">
        <f t="shared" si="28"/>
        <v>157.5</v>
      </c>
      <c r="G193" s="93">
        <f t="shared" si="29"/>
        <v>166.95</v>
      </c>
      <c r="H193" s="95">
        <v>157.5</v>
      </c>
      <c r="I193" s="94">
        <f t="shared" si="26"/>
        <v>166.95</v>
      </c>
      <c r="J193" s="20">
        <v>0.06</v>
      </c>
    </row>
    <row r="194" spans="1:141">
      <c r="A194" s="4" t="s">
        <v>545</v>
      </c>
      <c r="B194" s="51" t="s">
        <v>286</v>
      </c>
      <c r="C194" s="6"/>
      <c r="D194" s="8" t="s">
        <v>88</v>
      </c>
      <c r="E194" s="8">
        <v>1</v>
      </c>
      <c r="F194" s="93">
        <f t="shared" si="28"/>
        <v>193</v>
      </c>
      <c r="G194" s="93">
        <f t="shared" si="29"/>
        <v>204.58</v>
      </c>
      <c r="H194" s="95">
        <v>193</v>
      </c>
      <c r="I194" s="94">
        <f t="shared" si="26"/>
        <v>204.58</v>
      </c>
      <c r="J194" s="20">
        <v>0.06</v>
      </c>
    </row>
    <row r="195" spans="1:141">
      <c r="A195" s="4" t="s">
        <v>546</v>
      </c>
      <c r="B195" s="70" t="s">
        <v>5</v>
      </c>
      <c r="C195" s="6"/>
      <c r="D195" s="8" t="s">
        <v>100</v>
      </c>
      <c r="E195" s="8">
        <v>1</v>
      </c>
      <c r="F195" s="93">
        <f t="shared" si="28"/>
        <v>467</v>
      </c>
      <c r="G195" s="93">
        <f t="shared" si="29"/>
        <v>495.02</v>
      </c>
      <c r="H195" s="95">
        <v>467</v>
      </c>
      <c r="I195" s="94">
        <f t="shared" si="26"/>
        <v>495.02</v>
      </c>
      <c r="J195" s="20">
        <v>0.06</v>
      </c>
    </row>
    <row r="196" spans="1:141">
      <c r="A196" s="4" t="s">
        <v>547</v>
      </c>
      <c r="B196" s="70" t="s">
        <v>73</v>
      </c>
      <c r="C196" s="6"/>
      <c r="D196" s="8" t="s">
        <v>100</v>
      </c>
      <c r="E196" s="8">
        <v>1</v>
      </c>
      <c r="F196" s="93">
        <f t="shared" si="28"/>
        <v>425</v>
      </c>
      <c r="G196" s="93">
        <f t="shared" si="29"/>
        <v>450.5</v>
      </c>
      <c r="H196" s="95">
        <v>425</v>
      </c>
      <c r="I196" s="94">
        <f t="shared" si="26"/>
        <v>450.5</v>
      </c>
      <c r="J196" s="20">
        <v>0.06</v>
      </c>
    </row>
    <row r="197" spans="1:141">
      <c r="A197" s="4" t="s">
        <v>548</v>
      </c>
      <c r="B197" s="70" t="s">
        <v>6</v>
      </c>
      <c r="C197" s="6"/>
      <c r="D197" s="8" t="s">
        <v>100</v>
      </c>
      <c r="E197" s="8">
        <v>1</v>
      </c>
      <c r="F197" s="93">
        <f t="shared" si="28"/>
        <v>264</v>
      </c>
      <c r="G197" s="93">
        <f t="shared" si="29"/>
        <v>279.83999999999997</v>
      </c>
      <c r="H197" s="95">
        <v>264</v>
      </c>
      <c r="I197" s="94">
        <f t="shared" si="26"/>
        <v>279.83999999999997</v>
      </c>
      <c r="J197" s="20">
        <v>0.06</v>
      </c>
    </row>
    <row r="198" spans="1:141">
      <c r="A198" s="4" t="s">
        <v>549</v>
      </c>
      <c r="B198" s="70" t="s">
        <v>7</v>
      </c>
      <c r="C198" s="6"/>
      <c r="D198" s="8" t="s">
        <v>101</v>
      </c>
      <c r="E198" s="8">
        <v>1</v>
      </c>
      <c r="F198" s="93">
        <f t="shared" si="28"/>
        <v>132</v>
      </c>
      <c r="G198" s="93">
        <f t="shared" si="29"/>
        <v>139.91999999999999</v>
      </c>
      <c r="H198" s="95">
        <v>132</v>
      </c>
      <c r="I198" s="94">
        <f t="shared" si="26"/>
        <v>139.91999999999999</v>
      </c>
      <c r="J198" s="20">
        <v>0.06</v>
      </c>
    </row>
    <row r="199" spans="1:141">
      <c r="A199" s="4" t="s">
        <v>550</v>
      </c>
      <c r="B199" s="70" t="s">
        <v>9</v>
      </c>
      <c r="C199" s="6"/>
      <c r="D199" s="8" t="s">
        <v>100</v>
      </c>
      <c r="E199" s="8">
        <v>1</v>
      </c>
      <c r="F199" s="93">
        <f t="shared" si="28"/>
        <v>105</v>
      </c>
      <c r="G199" s="93">
        <f t="shared" si="29"/>
        <v>130.19999999999999</v>
      </c>
      <c r="H199" s="95">
        <v>105</v>
      </c>
      <c r="I199" s="94">
        <f t="shared" si="26"/>
        <v>130.19999999999999</v>
      </c>
      <c r="J199" s="20">
        <v>0.24</v>
      </c>
    </row>
    <row r="200" spans="1:141">
      <c r="A200" s="4" t="s">
        <v>551</v>
      </c>
      <c r="B200" s="70" t="s">
        <v>10</v>
      </c>
      <c r="C200" s="6"/>
      <c r="D200" s="8" t="s">
        <v>102</v>
      </c>
      <c r="E200" s="8">
        <v>1</v>
      </c>
      <c r="F200" s="93">
        <f t="shared" si="28"/>
        <v>330</v>
      </c>
      <c r="G200" s="93">
        <f t="shared" si="29"/>
        <v>349.8</v>
      </c>
      <c r="H200" s="95">
        <v>330</v>
      </c>
      <c r="I200" s="94">
        <f t="shared" si="26"/>
        <v>349.8</v>
      </c>
      <c r="J200" s="20">
        <v>0.06</v>
      </c>
    </row>
    <row r="201" spans="1:141">
      <c r="A201" s="4" t="s">
        <v>552</v>
      </c>
      <c r="B201" s="70" t="s">
        <v>74</v>
      </c>
      <c r="C201" s="6"/>
      <c r="D201" s="8" t="s">
        <v>102</v>
      </c>
      <c r="E201" s="8">
        <v>1</v>
      </c>
      <c r="F201" s="93">
        <f t="shared" si="28"/>
        <v>180</v>
      </c>
      <c r="G201" s="93">
        <f t="shared" si="29"/>
        <v>190.8</v>
      </c>
      <c r="H201" s="95">
        <v>180</v>
      </c>
      <c r="I201" s="94">
        <f t="shared" si="26"/>
        <v>190.8</v>
      </c>
      <c r="J201" s="20">
        <v>0.06</v>
      </c>
    </row>
    <row r="202" spans="1:141">
      <c r="A202" s="4" t="s">
        <v>553</v>
      </c>
      <c r="B202" s="70" t="s">
        <v>75</v>
      </c>
      <c r="C202" s="2"/>
      <c r="D202" s="5" t="s">
        <v>100</v>
      </c>
      <c r="E202" s="8">
        <v>1</v>
      </c>
      <c r="F202" s="93">
        <f t="shared" si="28"/>
        <v>400</v>
      </c>
      <c r="G202" s="93">
        <f>F202+F202*J202</f>
        <v>424</v>
      </c>
      <c r="H202" s="95">
        <v>400</v>
      </c>
      <c r="I202" s="94">
        <f t="shared" si="26"/>
        <v>424</v>
      </c>
      <c r="J202" s="20">
        <v>0.06</v>
      </c>
    </row>
    <row r="203" spans="1:141">
      <c r="A203" s="4" t="s">
        <v>554</v>
      </c>
      <c r="B203" s="70" t="s">
        <v>11</v>
      </c>
      <c r="C203" s="2"/>
      <c r="D203" s="5" t="s">
        <v>100</v>
      </c>
      <c r="E203" s="8">
        <v>1</v>
      </c>
      <c r="F203" s="93">
        <f t="shared" si="28"/>
        <v>510.6</v>
      </c>
      <c r="G203" s="93">
        <f t="shared" si="29"/>
        <v>541.23599999999999</v>
      </c>
      <c r="H203" s="95">
        <v>510.6</v>
      </c>
      <c r="I203" s="94">
        <f t="shared" si="26"/>
        <v>541.23599999999999</v>
      </c>
      <c r="J203" s="20">
        <v>0.06</v>
      </c>
    </row>
    <row r="204" spans="1:141">
      <c r="A204" s="4" t="s">
        <v>555</v>
      </c>
      <c r="B204" s="70" t="s">
        <v>13</v>
      </c>
      <c r="C204" s="2"/>
      <c r="D204" s="5" t="s">
        <v>100</v>
      </c>
      <c r="E204" s="8">
        <v>1</v>
      </c>
      <c r="F204" s="93">
        <f t="shared" si="28"/>
        <v>187</v>
      </c>
      <c r="G204" s="93">
        <f t="shared" si="29"/>
        <v>198.22</v>
      </c>
      <c r="H204" s="95">
        <v>187</v>
      </c>
      <c r="I204" s="94">
        <f t="shared" si="26"/>
        <v>198.22</v>
      </c>
      <c r="J204" s="20">
        <v>0.06</v>
      </c>
    </row>
    <row r="205" spans="1:141">
      <c r="A205" s="4" t="s">
        <v>556</v>
      </c>
      <c r="B205" s="70" t="s">
        <v>313</v>
      </c>
      <c r="C205" s="2"/>
      <c r="D205" s="5" t="s">
        <v>173</v>
      </c>
      <c r="E205" s="8">
        <v>1</v>
      </c>
      <c r="F205" s="93">
        <f t="shared" si="28"/>
        <v>711.42</v>
      </c>
      <c r="G205" s="93">
        <f t="shared" si="29"/>
        <v>754.10519999999997</v>
      </c>
      <c r="H205" s="95">
        <v>711.42</v>
      </c>
      <c r="I205" s="94">
        <f t="shared" si="26"/>
        <v>754.10519999999997</v>
      </c>
      <c r="J205" s="20">
        <v>0.06</v>
      </c>
    </row>
    <row r="206" spans="1:141">
      <c r="A206" s="4" t="s">
        <v>557</v>
      </c>
      <c r="B206" s="70" t="s">
        <v>290</v>
      </c>
      <c r="C206" s="2"/>
      <c r="D206" s="5" t="s">
        <v>100</v>
      </c>
      <c r="E206" s="8">
        <v>1</v>
      </c>
      <c r="F206" s="93">
        <f t="shared" si="28"/>
        <v>425.07</v>
      </c>
      <c r="G206" s="93">
        <f t="shared" si="29"/>
        <v>450.57420000000002</v>
      </c>
      <c r="H206" s="95">
        <v>425.07</v>
      </c>
      <c r="I206" s="94">
        <f t="shared" si="26"/>
        <v>450.57420000000002</v>
      </c>
      <c r="J206" s="20">
        <v>0.06</v>
      </c>
    </row>
    <row r="207" spans="1:141">
      <c r="A207" s="4" t="s">
        <v>558</v>
      </c>
      <c r="B207" s="1" t="s">
        <v>289</v>
      </c>
      <c r="C207" s="2"/>
      <c r="D207" s="5" t="s">
        <v>100</v>
      </c>
      <c r="E207" s="8">
        <v>1</v>
      </c>
      <c r="F207" s="93">
        <f t="shared" si="28"/>
        <v>331.6</v>
      </c>
      <c r="G207" s="93">
        <f t="shared" si="29"/>
        <v>351.49600000000004</v>
      </c>
      <c r="H207" s="95">
        <v>331.6</v>
      </c>
      <c r="I207" s="94">
        <f t="shared" si="26"/>
        <v>351.49600000000004</v>
      </c>
      <c r="J207" s="20">
        <v>0.06</v>
      </c>
    </row>
    <row r="208" spans="1:141" s="48" customFormat="1">
      <c r="A208" s="4" t="s">
        <v>559</v>
      </c>
      <c r="B208" s="70" t="s">
        <v>238</v>
      </c>
      <c r="C208" s="51"/>
      <c r="D208" s="5" t="s">
        <v>239</v>
      </c>
      <c r="E208" s="8">
        <v>1</v>
      </c>
      <c r="F208" s="93">
        <f t="shared" si="28"/>
        <v>795</v>
      </c>
      <c r="G208" s="93">
        <f>F208+F208*J208</f>
        <v>842.7</v>
      </c>
      <c r="H208" s="96">
        <v>795</v>
      </c>
      <c r="I208" s="94">
        <f t="shared" si="26"/>
        <v>842.7</v>
      </c>
      <c r="J208" s="20">
        <v>0.06</v>
      </c>
      <c r="K208" s="50"/>
      <c r="L208" s="50"/>
      <c r="M208" s="50"/>
      <c r="N208" s="50"/>
      <c r="O208" s="50"/>
      <c r="P208" s="50"/>
      <c r="Q208" s="50"/>
      <c r="R208" s="50"/>
      <c r="S208" s="50"/>
      <c r="T208" s="50"/>
      <c r="U208" s="50"/>
      <c r="V208" s="50"/>
      <c r="W208" s="50"/>
      <c r="X208" s="50"/>
      <c r="Y208" s="50"/>
      <c r="Z208" s="50"/>
      <c r="AA208" s="50"/>
      <c r="AB208" s="50"/>
      <c r="AC208" s="50"/>
      <c r="AD208" s="50"/>
      <c r="AE208" s="50"/>
      <c r="AF208" s="50"/>
      <c r="AG208" s="50"/>
      <c r="AH208" s="50"/>
      <c r="AI208" s="50"/>
      <c r="AJ208" s="50"/>
      <c r="AK208" s="50"/>
      <c r="AL208" s="50"/>
      <c r="AM208" s="50"/>
      <c r="AN208" s="50"/>
      <c r="AO208" s="50"/>
      <c r="AP208" s="50"/>
      <c r="AQ208" s="50"/>
      <c r="AR208" s="50"/>
      <c r="AS208" s="50"/>
      <c r="AT208" s="50"/>
      <c r="AU208" s="50"/>
      <c r="AV208" s="50"/>
      <c r="AW208" s="50"/>
      <c r="AX208" s="50"/>
      <c r="AY208" s="50"/>
      <c r="AZ208" s="50"/>
      <c r="BA208" s="50"/>
      <c r="BB208" s="50"/>
      <c r="BC208" s="50"/>
      <c r="BD208" s="50"/>
      <c r="BE208" s="50"/>
      <c r="BF208" s="50"/>
      <c r="BG208" s="50"/>
      <c r="BH208" s="50"/>
      <c r="BI208" s="50"/>
      <c r="BJ208" s="50"/>
      <c r="BK208" s="50"/>
      <c r="BL208" s="50"/>
      <c r="BM208" s="50"/>
      <c r="BN208" s="50"/>
      <c r="BO208" s="50"/>
      <c r="BP208" s="50"/>
      <c r="BQ208" s="50"/>
      <c r="BR208" s="50"/>
      <c r="BS208" s="50"/>
      <c r="BT208" s="50"/>
      <c r="BU208" s="50"/>
      <c r="BV208" s="50"/>
      <c r="BW208" s="50"/>
      <c r="BX208" s="50"/>
      <c r="BY208" s="50"/>
      <c r="BZ208" s="50"/>
      <c r="CA208" s="50"/>
      <c r="CB208" s="50"/>
      <c r="CC208" s="50"/>
      <c r="CD208" s="50"/>
      <c r="CE208" s="50"/>
      <c r="CF208" s="50"/>
      <c r="CG208" s="50"/>
      <c r="CH208" s="50"/>
      <c r="CI208" s="50"/>
      <c r="CJ208" s="50"/>
      <c r="CK208" s="50"/>
      <c r="CL208" s="50"/>
      <c r="CM208" s="50"/>
      <c r="CN208" s="50"/>
      <c r="CO208" s="50"/>
      <c r="CP208" s="50"/>
      <c r="CQ208" s="50"/>
      <c r="CR208" s="50"/>
      <c r="CS208" s="50"/>
      <c r="CT208" s="50"/>
      <c r="CU208" s="50"/>
      <c r="CV208" s="50"/>
      <c r="CW208" s="50"/>
      <c r="CX208" s="50"/>
      <c r="CY208" s="50"/>
      <c r="CZ208" s="50"/>
      <c r="DA208" s="50"/>
      <c r="DB208" s="50"/>
      <c r="DC208" s="50"/>
      <c r="DD208" s="50"/>
      <c r="DE208" s="50"/>
      <c r="DF208" s="50"/>
      <c r="DG208" s="50"/>
      <c r="DH208" s="50"/>
      <c r="DI208" s="50"/>
      <c r="DJ208" s="50"/>
      <c r="DK208" s="50"/>
      <c r="DL208" s="50"/>
      <c r="DM208" s="50"/>
      <c r="DN208" s="50"/>
      <c r="DO208" s="50"/>
      <c r="DP208" s="50"/>
      <c r="DQ208" s="50"/>
      <c r="DR208" s="50"/>
      <c r="DS208" s="50"/>
      <c r="DT208" s="50"/>
      <c r="DU208" s="50"/>
      <c r="DV208" s="50"/>
      <c r="DW208" s="50"/>
      <c r="DX208" s="50"/>
      <c r="DY208" s="50"/>
      <c r="DZ208" s="50"/>
      <c r="EA208" s="50"/>
      <c r="EB208" s="50"/>
      <c r="EC208" s="50"/>
      <c r="ED208" s="50"/>
      <c r="EE208" s="50"/>
      <c r="EF208" s="50"/>
      <c r="EG208" s="50"/>
      <c r="EH208" s="50"/>
      <c r="EI208" s="50"/>
      <c r="EJ208" s="50"/>
      <c r="EK208" s="50"/>
    </row>
    <row r="209" spans="1:141" s="48" customFormat="1" ht="30">
      <c r="A209" s="4" t="s">
        <v>560</v>
      </c>
      <c r="B209" s="70" t="s">
        <v>329</v>
      </c>
      <c r="C209" s="52"/>
      <c r="D209" s="5" t="s">
        <v>119</v>
      </c>
      <c r="E209" s="8">
        <v>1</v>
      </c>
      <c r="F209" s="93">
        <f t="shared" si="28"/>
        <v>125</v>
      </c>
      <c r="G209" s="93">
        <f t="shared" ref="G209:G234" si="30">F209+F209*J209</f>
        <v>132.5</v>
      </c>
      <c r="H209" s="96">
        <v>125</v>
      </c>
      <c r="I209" s="94">
        <f t="shared" si="26"/>
        <v>132.5</v>
      </c>
      <c r="J209" s="20">
        <v>0.06</v>
      </c>
      <c r="K209" s="50"/>
      <c r="L209" s="50"/>
      <c r="M209" s="50"/>
      <c r="N209" s="50"/>
      <c r="O209" s="50"/>
      <c r="P209" s="50"/>
      <c r="Q209" s="50"/>
      <c r="R209" s="50"/>
      <c r="S209" s="50"/>
      <c r="T209" s="50"/>
      <c r="U209" s="50"/>
      <c r="V209" s="50"/>
      <c r="W209" s="50"/>
      <c r="X209" s="50"/>
      <c r="Y209" s="50"/>
      <c r="Z209" s="50"/>
      <c r="AA209" s="50"/>
      <c r="AB209" s="50"/>
      <c r="AC209" s="50"/>
      <c r="AD209" s="50"/>
      <c r="AE209" s="50"/>
      <c r="AF209" s="50"/>
      <c r="AG209" s="50"/>
      <c r="AH209" s="50"/>
      <c r="AI209" s="50"/>
      <c r="AJ209" s="50"/>
      <c r="AK209" s="50"/>
      <c r="AL209" s="50"/>
      <c r="AM209" s="50"/>
      <c r="AN209" s="50"/>
      <c r="AO209" s="50"/>
      <c r="AP209" s="50"/>
      <c r="AQ209" s="50"/>
      <c r="AR209" s="50"/>
      <c r="AS209" s="50"/>
      <c r="AT209" s="50"/>
      <c r="AU209" s="50"/>
      <c r="AV209" s="50"/>
      <c r="AW209" s="50"/>
      <c r="AX209" s="50"/>
      <c r="AY209" s="50"/>
      <c r="AZ209" s="50"/>
      <c r="BA209" s="50"/>
      <c r="BB209" s="50"/>
      <c r="BC209" s="50"/>
      <c r="BD209" s="50"/>
      <c r="BE209" s="50"/>
      <c r="BF209" s="50"/>
      <c r="BG209" s="50"/>
      <c r="BH209" s="50"/>
      <c r="BI209" s="50"/>
      <c r="BJ209" s="50"/>
      <c r="BK209" s="50"/>
      <c r="BL209" s="50"/>
      <c r="BM209" s="50"/>
      <c r="BN209" s="50"/>
      <c r="BO209" s="50"/>
      <c r="BP209" s="50"/>
      <c r="BQ209" s="50"/>
      <c r="BR209" s="50"/>
      <c r="BS209" s="50"/>
      <c r="BT209" s="50"/>
      <c r="BU209" s="50"/>
      <c r="BV209" s="50"/>
      <c r="BW209" s="50"/>
      <c r="BX209" s="50"/>
      <c r="BY209" s="50"/>
      <c r="BZ209" s="50"/>
      <c r="CA209" s="50"/>
      <c r="CB209" s="50"/>
      <c r="CC209" s="50"/>
      <c r="CD209" s="50"/>
      <c r="CE209" s="50"/>
      <c r="CF209" s="50"/>
      <c r="CG209" s="50"/>
      <c r="CH209" s="50"/>
      <c r="CI209" s="50"/>
      <c r="CJ209" s="50"/>
      <c r="CK209" s="50"/>
      <c r="CL209" s="50"/>
      <c r="CM209" s="50"/>
      <c r="CN209" s="50"/>
      <c r="CO209" s="50"/>
      <c r="CP209" s="50"/>
      <c r="CQ209" s="50"/>
      <c r="CR209" s="50"/>
      <c r="CS209" s="50"/>
      <c r="CT209" s="50"/>
      <c r="CU209" s="50"/>
      <c r="CV209" s="50"/>
      <c r="CW209" s="50"/>
      <c r="CX209" s="50"/>
      <c r="CY209" s="50"/>
      <c r="CZ209" s="50"/>
      <c r="DA209" s="50"/>
      <c r="DB209" s="50"/>
      <c r="DC209" s="50"/>
      <c r="DD209" s="50"/>
      <c r="DE209" s="50"/>
      <c r="DF209" s="50"/>
      <c r="DG209" s="50"/>
      <c r="DH209" s="50"/>
      <c r="DI209" s="50"/>
      <c r="DJ209" s="50"/>
      <c r="DK209" s="50"/>
      <c r="DL209" s="50"/>
      <c r="DM209" s="50"/>
      <c r="DN209" s="50"/>
      <c r="DO209" s="50"/>
      <c r="DP209" s="50"/>
      <c r="DQ209" s="50"/>
      <c r="DR209" s="50"/>
      <c r="DS209" s="50"/>
      <c r="DT209" s="50"/>
      <c r="DU209" s="50"/>
      <c r="DV209" s="50"/>
      <c r="DW209" s="50"/>
      <c r="DX209" s="50"/>
      <c r="DY209" s="50"/>
      <c r="DZ209" s="50"/>
      <c r="EA209" s="50"/>
      <c r="EB209" s="50"/>
      <c r="EC209" s="50"/>
      <c r="ED209" s="50"/>
      <c r="EE209" s="50"/>
      <c r="EF209" s="50"/>
      <c r="EG209" s="50"/>
      <c r="EH209" s="50"/>
      <c r="EI209" s="50"/>
      <c r="EJ209" s="50"/>
      <c r="EK209" s="50"/>
    </row>
    <row r="210" spans="1:141" s="48" customFormat="1" ht="30">
      <c r="A210" s="4" t="s">
        <v>561</v>
      </c>
      <c r="B210" s="70" t="s">
        <v>240</v>
      </c>
      <c r="C210" s="52"/>
      <c r="D210" s="5" t="s">
        <v>241</v>
      </c>
      <c r="E210" s="8">
        <v>1</v>
      </c>
      <c r="F210" s="93">
        <f t="shared" si="28"/>
        <v>125</v>
      </c>
      <c r="G210" s="93">
        <f t="shared" si="30"/>
        <v>132.5</v>
      </c>
      <c r="H210" s="96">
        <v>125</v>
      </c>
      <c r="I210" s="94">
        <f t="shared" si="26"/>
        <v>132.5</v>
      </c>
      <c r="J210" s="20">
        <v>0.06</v>
      </c>
      <c r="K210" s="50"/>
      <c r="L210" s="50"/>
      <c r="M210" s="50"/>
      <c r="N210" s="50"/>
      <c r="O210" s="50"/>
      <c r="P210" s="50"/>
      <c r="Q210" s="50"/>
      <c r="R210" s="50"/>
      <c r="S210" s="50"/>
      <c r="T210" s="50"/>
      <c r="U210" s="50"/>
      <c r="V210" s="50"/>
      <c r="W210" s="50"/>
      <c r="X210" s="50"/>
      <c r="Y210" s="50"/>
      <c r="Z210" s="50"/>
      <c r="AA210" s="50"/>
      <c r="AB210" s="50"/>
      <c r="AC210" s="50"/>
      <c r="AD210" s="50"/>
      <c r="AE210" s="50"/>
      <c r="AF210" s="50"/>
      <c r="AG210" s="50"/>
      <c r="AH210" s="50"/>
      <c r="AI210" s="50"/>
      <c r="AJ210" s="50"/>
      <c r="AK210" s="50"/>
      <c r="AL210" s="50"/>
      <c r="AM210" s="50"/>
      <c r="AN210" s="50"/>
      <c r="AO210" s="50"/>
      <c r="AP210" s="50"/>
      <c r="AQ210" s="50"/>
      <c r="AR210" s="50"/>
      <c r="AS210" s="50"/>
      <c r="AT210" s="50"/>
      <c r="AU210" s="50"/>
      <c r="AV210" s="50"/>
      <c r="AW210" s="50"/>
      <c r="AX210" s="50"/>
      <c r="AY210" s="50"/>
      <c r="AZ210" s="50"/>
      <c r="BA210" s="50"/>
      <c r="BB210" s="50"/>
      <c r="BC210" s="50"/>
      <c r="BD210" s="50"/>
      <c r="BE210" s="50"/>
      <c r="BF210" s="50"/>
      <c r="BG210" s="50"/>
      <c r="BH210" s="50"/>
      <c r="BI210" s="50"/>
      <c r="BJ210" s="50"/>
      <c r="BK210" s="50"/>
      <c r="BL210" s="50"/>
      <c r="BM210" s="50"/>
      <c r="BN210" s="50"/>
      <c r="BO210" s="50"/>
      <c r="BP210" s="50"/>
      <c r="BQ210" s="50"/>
      <c r="BR210" s="50"/>
      <c r="BS210" s="50"/>
      <c r="BT210" s="50"/>
      <c r="BU210" s="50"/>
      <c r="BV210" s="50"/>
      <c r="BW210" s="50"/>
      <c r="BX210" s="50"/>
      <c r="BY210" s="50"/>
      <c r="BZ210" s="50"/>
      <c r="CA210" s="50"/>
      <c r="CB210" s="50"/>
      <c r="CC210" s="50"/>
      <c r="CD210" s="50"/>
      <c r="CE210" s="50"/>
      <c r="CF210" s="50"/>
      <c r="CG210" s="50"/>
      <c r="CH210" s="50"/>
      <c r="CI210" s="50"/>
      <c r="CJ210" s="50"/>
      <c r="CK210" s="50"/>
      <c r="CL210" s="50"/>
      <c r="CM210" s="50"/>
      <c r="CN210" s="50"/>
      <c r="CO210" s="50"/>
      <c r="CP210" s="50"/>
      <c r="CQ210" s="50"/>
      <c r="CR210" s="50"/>
      <c r="CS210" s="50"/>
      <c r="CT210" s="50"/>
      <c r="CU210" s="50"/>
      <c r="CV210" s="50"/>
      <c r="CW210" s="50"/>
      <c r="CX210" s="50"/>
      <c r="CY210" s="50"/>
      <c r="CZ210" s="50"/>
      <c r="DA210" s="50"/>
      <c r="DB210" s="50"/>
      <c r="DC210" s="50"/>
      <c r="DD210" s="50"/>
      <c r="DE210" s="50"/>
      <c r="DF210" s="50"/>
      <c r="DG210" s="50"/>
      <c r="DH210" s="50"/>
      <c r="DI210" s="50"/>
      <c r="DJ210" s="50"/>
      <c r="DK210" s="50"/>
      <c r="DL210" s="50"/>
      <c r="DM210" s="50"/>
      <c r="DN210" s="50"/>
      <c r="DO210" s="50"/>
      <c r="DP210" s="50"/>
      <c r="DQ210" s="50"/>
      <c r="DR210" s="50"/>
      <c r="DS210" s="50"/>
      <c r="DT210" s="50"/>
      <c r="DU210" s="50"/>
      <c r="DV210" s="50"/>
      <c r="DW210" s="50"/>
      <c r="DX210" s="50"/>
      <c r="DY210" s="50"/>
      <c r="DZ210" s="50"/>
      <c r="EA210" s="50"/>
      <c r="EB210" s="50"/>
      <c r="EC210" s="50"/>
      <c r="ED210" s="50"/>
      <c r="EE210" s="50"/>
      <c r="EF210" s="50"/>
      <c r="EG210" s="50"/>
      <c r="EH210" s="50"/>
      <c r="EI210" s="50"/>
      <c r="EJ210" s="50"/>
      <c r="EK210" s="50"/>
    </row>
    <row r="211" spans="1:141" s="48" customFormat="1">
      <c r="A211" s="4" t="s">
        <v>562</v>
      </c>
      <c r="B211" s="74" t="s">
        <v>242</v>
      </c>
      <c r="C211" s="52"/>
      <c r="D211" s="5" t="s">
        <v>173</v>
      </c>
      <c r="E211" s="8">
        <v>2</v>
      </c>
      <c r="F211" s="93">
        <f t="shared" si="28"/>
        <v>540</v>
      </c>
      <c r="G211" s="93">
        <f t="shared" si="30"/>
        <v>572.4</v>
      </c>
      <c r="H211" s="96">
        <v>270</v>
      </c>
      <c r="I211" s="94">
        <f t="shared" si="26"/>
        <v>286.2</v>
      </c>
      <c r="J211" s="20">
        <v>0.06</v>
      </c>
      <c r="K211" s="50"/>
      <c r="L211" s="50"/>
      <c r="M211" s="50"/>
      <c r="N211" s="50"/>
      <c r="O211" s="50"/>
      <c r="P211" s="50"/>
      <c r="Q211" s="50"/>
      <c r="R211" s="50"/>
      <c r="S211" s="50"/>
      <c r="T211" s="50"/>
      <c r="U211" s="50"/>
      <c r="V211" s="50"/>
      <c r="W211" s="50"/>
      <c r="X211" s="50"/>
      <c r="Y211" s="50"/>
      <c r="Z211" s="50"/>
      <c r="AA211" s="50"/>
      <c r="AB211" s="50"/>
      <c r="AC211" s="50"/>
      <c r="AD211" s="50"/>
      <c r="AE211" s="50"/>
      <c r="AF211" s="50"/>
      <c r="AG211" s="50"/>
      <c r="AH211" s="50"/>
      <c r="AI211" s="50"/>
      <c r="AJ211" s="50"/>
      <c r="AK211" s="50"/>
      <c r="AL211" s="50"/>
      <c r="AM211" s="50"/>
      <c r="AN211" s="50"/>
      <c r="AO211" s="50"/>
      <c r="AP211" s="50"/>
      <c r="AQ211" s="50"/>
      <c r="AR211" s="50"/>
      <c r="AS211" s="50"/>
      <c r="AT211" s="50"/>
      <c r="AU211" s="50"/>
      <c r="AV211" s="50"/>
      <c r="AW211" s="50"/>
      <c r="AX211" s="50"/>
      <c r="AY211" s="50"/>
      <c r="AZ211" s="50"/>
      <c r="BA211" s="50"/>
      <c r="BB211" s="50"/>
      <c r="BC211" s="50"/>
      <c r="BD211" s="50"/>
      <c r="BE211" s="50"/>
      <c r="BF211" s="50"/>
      <c r="BG211" s="50"/>
      <c r="BH211" s="50"/>
      <c r="BI211" s="50"/>
      <c r="BJ211" s="50"/>
      <c r="BK211" s="50"/>
      <c r="BL211" s="50"/>
      <c r="BM211" s="50"/>
      <c r="BN211" s="50"/>
      <c r="BO211" s="50"/>
      <c r="BP211" s="50"/>
      <c r="BQ211" s="50"/>
      <c r="BR211" s="50"/>
      <c r="BS211" s="50"/>
      <c r="BT211" s="50"/>
      <c r="BU211" s="50"/>
      <c r="BV211" s="50"/>
      <c r="BW211" s="50"/>
      <c r="BX211" s="50"/>
      <c r="BY211" s="50"/>
      <c r="BZ211" s="50"/>
      <c r="CA211" s="50"/>
      <c r="CB211" s="50"/>
      <c r="CC211" s="50"/>
      <c r="CD211" s="50"/>
      <c r="CE211" s="50"/>
      <c r="CF211" s="50"/>
      <c r="CG211" s="50"/>
      <c r="CH211" s="50"/>
      <c r="CI211" s="50"/>
      <c r="CJ211" s="50"/>
      <c r="CK211" s="50"/>
      <c r="CL211" s="50"/>
      <c r="CM211" s="50"/>
      <c r="CN211" s="50"/>
      <c r="CO211" s="50"/>
      <c r="CP211" s="50"/>
      <c r="CQ211" s="50"/>
      <c r="CR211" s="50"/>
      <c r="CS211" s="50"/>
      <c r="CT211" s="50"/>
      <c r="CU211" s="50"/>
      <c r="CV211" s="50"/>
      <c r="CW211" s="50"/>
      <c r="CX211" s="50"/>
      <c r="CY211" s="50"/>
      <c r="CZ211" s="50"/>
      <c r="DA211" s="50"/>
      <c r="DB211" s="50"/>
      <c r="DC211" s="50"/>
      <c r="DD211" s="50"/>
      <c r="DE211" s="50"/>
      <c r="DF211" s="50"/>
      <c r="DG211" s="50"/>
      <c r="DH211" s="50"/>
      <c r="DI211" s="50"/>
      <c r="DJ211" s="50"/>
      <c r="DK211" s="50"/>
      <c r="DL211" s="50"/>
      <c r="DM211" s="50"/>
      <c r="DN211" s="50"/>
      <c r="DO211" s="50"/>
      <c r="DP211" s="50"/>
      <c r="DQ211" s="50"/>
      <c r="DR211" s="50"/>
      <c r="DS211" s="50"/>
      <c r="DT211" s="50"/>
      <c r="DU211" s="50"/>
      <c r="DV211" s="50"/>
      <c r="DW211" s="50"/>
      <c r="DX211" s="50"/>
      <c r="DY211" s="50"/>
      <c r="DZ211" s="50"/>
      <c r="EA211" s="50"/>
      <c r="EB211" s="50"/>
      <c r="EC211" s="50"/>
      <c r="ED211" s="50"/>
      <c r="EE211" s="50"/>
      <c r="EF211" s="50"/>
      <c r="EG211" s="50"/>
      <c r="EH211" s="50"/>
      <c r="EI211" s="50"/>
      <c r="EJ211" s="50"/>
      <c r="EK211" s="50"/>
    </row>
    <row r="212" spans="1:141" s="48" customFormat="1">
      <c r="A212" s="4" t="s">
        <v>563</v>
      </c>
      <c r="B212" s="70" t="s">
        <v>243</v>
      </c>
      <c r="C212" s="51"/>
      <c r="D212" s="5" t="s">
        <v>244</v>
      </c>
      <c r="E212" s="8">
        <v>1</v>
      </c>
      <c r="F212" s="93">
        <f t="shared" si="28"/>
        <v>396</v>
      </c>
      <c r="G212" s="93">
        <f t="shared" si="30"/>
        <v>419.76</v>
      </c>
      <c r="H212" s="96">
        <v>396</v>
      </c>
      <c r="I212" s="94">
        <f t="shared" si="26"/>
        <v>419.76</v>
      </c>
      <c r="J212" s="20">
        <v>0.06</v>
      </c>
      <c r="K212" s="50"/>
      <c r="L212" s="50"/>
      <c r="M212" s="50"/>
      <c r="N212" s="50"/>
      <c r="O212" s="50"/>
      <c r="P212" s="50"/>
      <c r="Q212" s="50"/>
      <c r="R212" s="50"/>
      <c r="S212" s="50"/>
      <c r="T212" s="50"/>
      <c r="U212" s="50"/>
      <c r="V212" s="50"/>
      <c r="W212" s="50"/>
      <c r="X212" s="50"/>
      <c r="Y212" s="50"/>
      <c r="Z212" s="50"/>
      <c r="AA212" s="50"/>
      <c r="AB212" s="50"/>
      <c r="AC212" s="50"/>
      <c r="AD212" s="50"/>
      <c r="AE212" s="50"/>
      <c r="AF212" s="50"/>
      <c r="AG212" s="50"/>
      <c r="AH212" s="50"/>
      <c r="AI212" s="50"/>
      <c r="AJ212" s="50"/>
      <c r="AK212" s="50"/>
      <c r="AL212" s="50"/>
      <c r="AM212" s="50"/>
      <c r="AN212" s="50"/>
      <c r="AO212" s="50"/>
      <c r="AP212" s="50"/>
      <c r="AQ212" s="50"/>
      <c r="AR212" s="50"/>
      <c r="AS212" s="50"/>
      <c r="AT212" s="50"/>
      <c r="AU212" s="50"/>
      <c r="AV212" s="50"/>
      <c r="AW212" s="50"/>
      <c r="AX212" s="50"/>
      <c r="AY212" s="50"/>
      <c r="AZ212" s="50"/>
      <c r="BA212" s="50"/>
      <c r="BB212" s="50"/>
      <c r="BC212" s="50"/>
      <c r="BD212" s="50"/>
      <c r="BE212" s="50"/>
      <c r="BF212" s="50"/>
      <c r="BG212" s="50"/>
      <c r="BH212" s="50"/>
      <c r="BI212" s="50"/>
      <c r="BJ212" s="50"/>
      <c r="BK212" s="50"/>
      <c r="BL212" s="50"/>
      <c r="BM212" s="50"/>
      <c r="BN212" s="50"/>
      <c r="BO212" s="50"/>
      <c r="BP212" s="50"/>
      <c r="BQ212" s="50"/>
      <c r="BR212" s="50"/>
      <c r="BS212" s="50"/>
      <c r="BT212" s="50"/>
      <c r="BU212" s="50"/>
      <c r="BV212" s="50"/>
      <c r="BW212" s="50"/>
      <c r="BX212" s="50"/>
      <c r="BY212" s="50"/>
      <c r="BZ212" s="50"/>
      <c r="CA212" s="50"/>
      <c r="CB212" s="50"/>
      <c r="CC212" s="50"/>
      <c r="CD212" s="50"/>
      <c r="CE212" s="50"/>
      <c r="CF212" s="50"/>
      <c r="CG212" s="50"/>
      <c r="CH212" s="50"/>
      <c r="CI212" s="50"/>
      <c r="CJ212" s="50"/>
      <c r="CK212" s="50"/>
      <c r="CL212" s="50"/>
      <c r="CM212" s="50"/>
      <c r="CN212" s="50"/>
      <c r="CO212" s="50"/>
      <c r="CP212" s="50"/>
      <c r="CQ212" s="50"/>
      <c r="CR212" s="50"/>
      <c r="CS212" s="50"/>
      <c r="CT212" s="50"/>
      <c r="CU212" s="50"/>
      <c r="CV212" s="50"/>
      <c r="CW212" s="50"/>
      <c r="CX212" s="50"/>
      <c r="CY212" s="50"/>
      <c r="CZ212" s="50"/>
      <c r="DA212" s="50"/>
      <c r="DB212" s="50"/>
      <c r="DC212" s="50"/>
      <c r="DD212" s="50"/>
      <c r="DE212" s="50"/>
      <c r="DF212" s="50"/>
      <c r="DG212" s="50"/>
      <c r="DH212" s="50"/>
      <c r="DI212" s="50"/>
      <c r="DJ212" s="50"/>
      <c r="DK212" s="50"/>
      <c r="DL212" s="50"/>
      <c r="DM212" s="50"/>
      <c r="DN212" s="50"/>
      <c r="DO212" s="50"/>
      <c r="DP212" s="50"/>
      <c r="DQ212" s="50"/>
      <c r="DR212" s="50"/>
      <c r="DS212" s="50"/>
      <c r="DT212" s="50"/>
      <c r="DU212" s="50"/>
      <c r="DV212" s="50"/>
      <c r="DW212" s="50"/>
      <c r="DX212" s="50"/>
      <c r="DY212" s="50"/>
      <c r="DZ212" s="50"/>
      <c r="EA212" s="50"/>
      <c r="EB212" s="50"/>
      <c r="EC212" s="50"/>
      <c r="ED212" s="50"/>
      <c r="EE212" s="50"/>
      <c r="EF212" s="50"/>
      <c r="EG212" s="50"/>
      <c r="EH212" s="50"/>
      <c r="EI212" s="50"/>
      <c r="EJ212" s="50"/>
      <c r="EK212" s="50"/>
    </row>
    <row r="213" spans="1:141" s="49" customFormat="1" ht="45">
      <c r="A213" s="4" t="s">
        <v>564</v>
      </c>
      <c r="B213" s="70" t="s">
        <v>247</v>
      </c>
      <c r="C213" s="2"/>
      <c r="D213" s="5" t="s">
        <v>245</v>
      </c>
      <c r="E213" s="8">
        <v>1</v>
      </c>
      <c r="F213" s="96">
        <f t="shared" si="28"/>
        <v>2255</v>
      </c>
      <c r="G213" s="93">
        <f t="shared" si="30"/>
        <v>2796.2</v>
      </c>
      <c r="H213" s="96">
        <v>2255</v>
      </c>
      <c r="I213" s="94">
        <f t="shared" si="26"/>
        <v>2796.2</v>
      </c>
      <c r="J213" s="20">
        <v>0.24</v>
      </c>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c r="DU213"/>
      <c r="DV213"/>
      <c r="DW213"/>
      <c r="DX213"/>
      <c r="DY213"/>
      <c r="DZ213"/>
      <c r="EA213"/>
      <c r="EB213"/>
      <c r="EC213"/>
      <c r="ED213"/>
      <c r="EE213"/>
      <c r="EF213"/>
      <c r="EG213"/>
      <c r="EH213"/>
      <c r="EI213"/>
      <c r="EJ213"/>
      <c r="EK213"/>
    </row>
    <row r="214" spans="1:141" s="49" customFormat="1">
      <c r="A214" s="4" t="s">
        <v>565</v>
      </c>
      <c r="B214" s="70" t="s">
        <v>246</v>
      </c>
      <c r="C214" s="2"/>
      <c r="D214" s="5" t="s">
        <v>141</v>
      </c>
      <c r="E214" s="8">
        <v>1</v>
      </c>
      <c r="F214" s="96">
        <f t="shared" si="28"/>
        <v>538</v>
      </c>
      <c r="G214" s="93">
        <f t="shared" si="30"/>
        <v>570.28</v>
      </c>
      <c r="H214" s="96">
        <v>538</v>
      </c>
      <c r="I214" s="94">
        <f t="shared" si="26"/>
        <v>570.28</v>
      </c>
      <c r="J214" s="20">
        <v>0.06</v>
      </c>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c r="DU214"/>
      <c r="DV214"/>
      <c r="DW214"/>
      <c r="DX214"/>
      <c r="DY214"/>
      <c r="DZ214"/>
      <c r="EA214"/>
      <c r="EB214"/>
      <c r="EC214"/>
      <c r="ED214"/>
      <c r="EE214"/>
      <c r="EF214"/>
      <c r="EG214"/>
      <c r="EH214"/>
      <c r="EI214"/>
      <c r="EJ214"/>
      <c r="EK214"/>
    </row>
    <row r="215" spans="1:141" s="49" customFormat="1" ht="30">
      <c r="A215" s="4" t="s">
        <v>566</v>
      </c>
      <c r="B215" s="83" t="s">
        <v>310</v>
      </c>
      <c r="C215" s="2"/>
      <c r="D215" s="5" t="s">
        <v>117</v>
      </c>
      <c r="E215" s="8">
        <v>1</v>
      </c>
      <c r="F215" s="96">
        <f t="shared" si="28"/>
        <v>300</v>
      </c>
      <c r="G215" s="93">
        <f t="shared" si="30"/>
        <v>318</v>
      </c>
      <c r="H215" s="96">
        <v>300</v>
      </c>
      <c r="I215" s="94">
        <f t="shared" si="26"/>
        <v>318</v>
      </c>
      <c r="J215" s="20">
        <v>0.06</v>
      </c>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c r="DU215"/>
      <c r="DV215"/>
      <c r="DW215"/>
      <c r="DX215"/>
      <c r="DY215"/>
      <c r="DZ215"/>
      <c r="EA215"/>
      <c r="EB215"/>
      <c r="EC215"/>
      <c r="ED215"/>
      <c r="EE215"/>
      <c r="EF215"/>
      <c r="EG215"/>
      <c r="EH215"/>
      <c r="EI215"/>
      <c r="EJ215"/>
      <c r="EK215"/>
    </row>
    <row r="216" spans="1:141" s="49" customFormat="1" ht="60">
      <c r="A216" s="4" t="s">
        <v>567</v>
      </c>
      <c r="B216" s="83" t="s">
        <v>311</v>
      </c>
      <c r="C216" s="2"/>
      <c r="D216" s="5" t="s">
        <v>173</v>
      </c>
      <c r="E216" s="8">
        <v>1</v>
      </c>
      <c r="F216" s="96">
        <f t="shared" si="28"/>
        <v>594.36</v>
      </c>
      <c r="G216" s="93">
        <f t="shared" si="30"/>
        <v>630.02160000000003</v>
      </c>
      <c r="H216" s="96">
        <v>594.36</v>
      </c>
      <c r="I216" s="94">
        <f t="shared" si="26"/>
        <v>630.02160000000003</v>
      </c>
      <c r="J216" s="20">
        <v>0.06</v>
      </c>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c r="DU216"/>
      <c r="DV216"/>
      <c r="DW216"/>
      <c r="DX216"/>
      <c r="DY216"/>
      <c r="DZ216"/>
      <c r="EA216"/>
      <c r="EB216"/>
      <c r="EC216"/>
      <c r="ED216"/>
      <c r="EE216"/>
      <c r="EF216"/>
      <c r="EG216"/>
      <c r="EH216"/>
      <c r="EI216"/>
      <c r="EJ216"/>
      <c r="EK216"/>
    </row>
    <row r="217" spans="1:141" s="49" customFormat="1">
      <c r="A217" s="4" t="s">
        <v>568</v>
      </c>
      <c r="B217" s="83" t="s">
        <v>272</v>
      </c>
      <c r="C217" s="2"/>
      <c r="D217" s="5" t="s">
        <v>213</v>
      </c>
      <c r="E217" s="8">
        <v>1</v>
      </c>
      <c r="F217" s="96">
        <f t="shared" si="28"/>
        <v>760</v>
      </c>
      <c r="G217" s="93">
        <f t="shared" si="30"/>
        <v>805.6</v>
      </c>
      <c r="H217" s="96">
        <v>760</v>
      </c>
      <c r="I217" s="94">
        <f t="shared" si="26"/>
        <v>805.6</v>
      </c>
      <c r="J217" s="20">
        <v>0.06</v>
      </c>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c r="DU217"/>
      <c r="DV217"/>
      <c r="DW217"/>
      <c r="DX217"/>
      <c r="DY217"/>
      <c r="DZ217"/>
      <c r="EA217"/>
      <c r="EB217"/>
      <c r="EC217"/>
      <c r="ED217"/>
      <c r="EE217"/>
      <c r="EF217"/>
      <c r="EG217"/>
      <c r="EH217"/>
      <c r="EI217"/>
      <c r="EJ217"/>
      <c r="EK217"/>
    </row>
    <row r="218" spans="1:141" s="144" customFormat="1">
      <c r="A218" s="4" t="s">
        <v>569</v>
      </c>
      <c r="B218" s="138" t="s">
        <v>330</v>
      </c>
      <c r="C218" s="138"/>
      <c r="D218" s="138"/>
      <c r="E218" s="163">
        <v>1</v>
      </c>
      <c r="F218" s="139">
        <f t="shared" si="28"/>
        <v>1695</v>
      </c>
      <c r="G218" s="140">
        <f t="shared" si="30"/>
        <v>1796.7</v>
      </c>
      <c r="H218" s="141">
        <v>1695</v>
      </c>
      <c r="I218" s="142">
        <f t="shared" si="26"/>
        <v>1796.7</v>
      </c>
      <c r="J218" s="143">
        <v>0.06</v>
      </c>
    </row>
    <row r="219" spans="1:141" s="144" customFormat="1">
      <c r="A219" s="4" t="s">
        <v>570</v>
      </c>
      <c r="B219" s="138" t="s">
        <v>331</v>
      </c>
      <c r="C219" s="138"/>
      <c r="D219" s="138"/>
      <c r="E219" s="164">
        <v>2</v>
      </c>
      <c r="F219" s="139">
        <f t="shared" si="28"/>
        <v>494</v>
      </c>
      <c r="G219" s="140">
        <f t="shared" si="30"/>
        <v>523.64</v>
      </c>
      <c r="H219" s="141">
        <v>247</v>
      </c>
      <c r="I219" s="142">
        <f t="shared" si="26"/>
        <v>261.82</v>
      </c>
      <c r="J219" s="143">
        <v>0.06</v>
      </c>
    </row>
    <row r="220" spans="1:141" s="144" customFormat="1">
      <c r="A220" s="4" t="s">
        <v>571</v>
      </c>
      <c r="B220" s="138" t="s">
        <v>332</v>
      </c>
      <c r="C220" s="138"/>
      <c r="D220" s="138"/>
      <c r="E220" s="164">
        <v>1</v>
      </c>
      <c r="F220" s="139">
        <f t="shared" si="28"/>
        <v>270</v>
      </c>
      <c r="G220" s="140">
        <f t="shared" si="30"/>
        <v>286.2</v>
      </c>
      <c r="H220" s="141">
        <v>270</v>
      </c>
      <c r="I220" s="142">
        <f t="shared" si="26"/>
        <v>286.2</v>
      </c>
      <c r="J220" s="143">
        <v>0.06</v>
      </c>
    </row>
    <row r="221" spans="1:141" s="144" customFormat="1">
      <c r="A221" s="4" t="s">
        <v>572</v>
      </c>
      <c r="B221" s="138" t="s">
        <v>333</v>
      </c>
      <c r="C221" s="138"/>
      <c r="D221" s="138"/>
      <c r="E221" s="164">
        <v>1</v>
      </c>
      <c r="F221" s="139">
        <f t="shared" si="28"/>
        <v>525</v>
      </c>
      <c r="G221" s="140">
        <f t="shared" si="30"/>
        <v>556.5</v>
      </c>
      <c r="H221" s="141">
        <v>525</v>
      </c>
      <c r="I221" s="142">
        <f t="shared" si="26"/>
        <v>556.5</v>
      </c>
      <c r="J221" s="143">
        <v>0.06</v>
      </c>
    </row>
    <row r="222" spans="1:141" s="144" customFormat="1">
      <c r="A222" s="4" t="s">
        <v>573</v>
      </c>
      <c r="B222" s="138" t="s">
        <v>334</v>
      </c>
      <c r="C222" s="145"/>
      <c r="D222" s="138"/>
      <c r="E222" s="164">
        <v>1</v>
      </c>
      <c r="F222" s="139">
        <f t="shared" si="28"/>
        <v>375</v>
      </c>
      <c r="G222" s="140">
        <f t="shared" si="30"/>
        <v>397.5</v>
      </c>
      <c r="H222" s="141">
        <v>375</v>
      </c>
      <c r="I222" s="142">
        <f t="shared" si="26"/>
        <v>397.5</v>
      </c>
      <c r="J222" s="143">
        <v>0.06</v>
      </c>
    </row>
    <row r="223" spans="1:141" s="144" customFormat="1">
      <c r="A223" s="4" t="s">
        <v>574</v>
      </c>
      <c r="B223" s="138" t="s">
        <v>335</v>
      </c>
      <c r="C223" s="138"/>
      <c r="D223" s="138"/>
      <c r="E223" s="164">
        <v>1</v>
      </c>
      <c r="F223" s="139">
        <f t="shared" si="28"/>
        <v>375</v>
      </c>
      <c r="G223" s="140">
        <f t="shared" si="30"/>
        <v>397.5</v>
      </c>
      <c r="H223" s="141">
        <v>375</v>
      </c>
      <c r="I223" s="142">
        <f t="shared" si="26"/>
        <v>397.5</v>
      </c>
      <c r="J223" s="143">
        <v>0.06</v>
      </c>
    </row>
    <row r="224" spans="1:141" s="144" customFormat="1">
      <c r="A224" s="4" t="s">
        <v>575</v>
      </c>
      <c r="B224" s="138" t="s">
        <v>336</v>
      </c>
      <c r="C224" s="138"/>
      <c r="D224" s="138"/>
      <c r="E224" s="164">
        <v>1</v>
      </c>
      <c r="F224" s="139">
        <f t="shared" si="28"/>
        <v>375</v>
      </c>
      <c r="G224" s="140">
        <f t="shared" si="30"/>
        <v>397.5</v>
      </c>
      <c r="H224" s="141">
        <v>375</v>
      </c>
      <c r="I224" s="142">
        <f t="shared" si="26"/>
        <v>397.5</v>
      </c>
      <c r="J224" s="143">
        <v>0.06</v>
      </c>
    </row>
    <row r="225" spans="1:10" s="144" customFormat="1">
      <c r="A225" s="4" t="s">
        <v>576</v>
      </c>
      <c r="B225" s="138" t="s">
        <v>337</v>
      </c>
      <c r="C225" s="138"/>
      <c r="D225" s="138"/>
      <c r="E225" s="164">
        <v>1</v>
      </c>
      <c r="F225" s="139">
        <f t="shared" si="28"/>
        <v>270</v>
      </c>
      <c r="G225" s="140">
        <f t="shared" si="30"/>
        <v>286.2</v>
      </c>
      <c r="H225" s="141">
        <v>270</v>
      </c>
      <c r="I225" s="142">
        <f t="shared" si="26"/>
        <v>286.2</v>
      </c>
      <c r="J225" s="143">
        <v>0.06</v>
      </c>
    </row>
    <row r="226" spans="1:10" s="144" customFormat="1">
      <c r="A226" s="4" t="s">
        <v>577</v>
      </c>
      <c r="B226" s="138" t="s">
        <v>338</v>
      </c>
      <c r="C226" s="138"/>
      <c r="D226" s="138"/>
      <c r="E226" s="164">
        <v>1</v>
      </c>
      <c r="F226" s="139">
        <f t="shared" si="28"/>
        <v>375</v>
      </c>
      <c r="G226" s="140">
        <f t="shared" si="30"/>
        <v>397.5</v>
      </c>
      <c r="H226" s="141">
        <v>375</v>
      </c>
      <c r="I226" s="142">
        <f t="shared" ref="I226:I234" si="31">H226+H226*J226</f>
        <v>397.5</v>
      </c>
      <c r="J226" s="143">
        <v>0.06</v>
      </c>
    </row>
    <row r="227" spans="1:10" s="144" customFormat="1">
      <c r="A227" s="4" t="s">
        <v>578</v>
      </c>
      <c r="B227" s="138" t="s">
        <v>339</v>
      </c>
      <c r="C227" s="138"/>
      <c r="D227" s="138"/>
      <c r="E227" s="164">
        <v>1</v>
      </c>
      <c r="F227" s="139">
        <f>E227*H227</f>
        <v>642.90679999999998</v>
      </c>
      <c r="G227" s="140">
        <f>F227+F227*J227</f>
        <v>797.204432</v>
      </c>
      <c r="H227" s="141">
        <v>642.90679999999998</v>
      </c>
      <c r="I227" s="142">
        <f>H227+H227*J227</f>
        <v>797.204432</v>
      </c>
      <c r="J227" s="143">
        <v>0.24</v>
      </c>
    </row>
    <row r="228" spans="1:10" s="144" customFormat="1">
      <c r="A228" s="4" t="s">
        <v>579</v>
      </c>
      <c r="B228" s="138" t="s">
        <v>340</v>
      </c>
      <c r="C228" s="138"/>
      <c r="D228" s="138"/>
      <c r="E228" s="164">
        <v>1</v>
      </c>
      <c r="F228" s="139">
        <f t="shared" si="28"/>
        <v>719.25959999999998</v>
      </c>
      <c r="G228" s="140">
        <f t="shared" si="30"/>
        <v>891.88190399999996</v>
      </c>
      <c r="H228" s="141">
        <v>719.25959999999998</v>
      </c>
      <c r="I228" s="142">
        <f t="shared" si="31"/>
        <v>891.88190399999996</v>
      </c>
      <c r="J228" s="143">
        <v>0.24</v>
      </c>
    </row>
    <row r="229" spans="1:10" s="144" customFormat="1">
      <c r="A229" s="4" t="s">
        <v>580</v>
      </c>
      <c r="B229" s="138" t="s">
        <v>341</v>
      </c>
      <c r="C229" s="138"/>
      <c r="D229" s="138"/>
      <c r="E229" s="164">
        <v>1</v>
      </c>
      <c r="F229" s="139">
        <f t="shared" si="28"/>
        <v>330</v>
      </c>
      <c r="G229" s="140">
        <f t="shared" si="30"/>
        <v>349.8</v>
      </c>
      <c r="H229" s="141">
        <v>330</v>
      </c>
      <c r="I229" s="142">
        <f t="shared" si="31"/>
        <v>349.8</v>
      </c>
      <c r="J229" s="143">
        <v>0.06</v>
      </c>
    </row>
    <row r="230" spans="1:10" s="144" customFormat="1">
      <c r="A230" s="4" t="s">
        <v>581</v>
      </c>
      <c r="B230" s="138" t="s">
        <v>342</v>
      </c>
      <c r="C230" s="138"/>
      <c r="D230" s="138"/>
      <c r="E230" s="164">
        <v>1</v>
      </c>
      <c r="F230" s="139">
        <f t="shared" si="28"/>
        <v>375</v>
      </c>
      <c r="G230" s="140">
        <f t="shared" si="30"/>
        <v>397.5</v>
      </c>
      <c r="H230" s="141">
        <v>375</v>
      </c>
      <c r="I230" s="142">
        <f t="shared" si="31"/>
        <v>397.5</v>
      </c>
      <c r="J230" s="143">
        <v>0.06</v>
      </c>
    </row>
    <row r="231" spans="1:10" s="144" customFormat="1">
      <c r="A231" s="4" t="s">
        <v>582</v>
      </c>
      <c r="B231" s="138" t="s">
        <v>343</v>
      </c>
      <c r="C231" s="138"/>
      <c r="D231" s="138"/>
      <c r="E231" s="164">
        <v>1</v>
      </c>
      <c r="F231" s="139">
        <f t="shared" si="28"/>
        <v>270</v>
      </c>
      <c r="G231" s="140">
        <f t="shared" si="30"/>
        <v>286.2</v>
      </c>
      <c r="H231" s="141">
        <v>270</v>
      </c>
      <c r="I231" s="142">
        <f t="shared" si="31"/>
        <v>286.2</v>
      </c>
      <c r="J231" s="143">
        <v>0.06</v>
      </c>
    </row>
    <row r="232" spans="1:10" s="144" customFormat="1">
      <c r="A232" s="4" t="s">
        <v>583</v>
      </c>
      <c r="B232" s="138" t="s">
        <v>344</v>
      </c>
      <c r="C232" s="138"/>
      <c r="D232" s="138"/>
      <c r="E232" s="164">
        <v>1</v>
      </c>
      <c r="F232" s="139">
        <f t="shared" si="28"/>
        <v>375</v>
      </c>
      <c r="G232" s="140">
        <f t="shared" si="30"/>
        <v>397.5</v>
      </c>
      <c r="H232" s="141">
        <v>375</v>
      </c>
      <c r="I232" s="142">
        <f t="shared" si="31"/>
        <v>397.5</v>
      </c>
      <c r="J232" s="143">
        <v>0.06</v>
      </c>
    </row>
    <row r="233" spans="1:10" s="144" customFormat="1">
      <c r="A233" s="4" t="s">
        <v>584</v>
      </c>
      <c r="B233" s="138" t="s">
        <v>345</v>
      </c>
      <c r="C233" s="138"/>
      <c r="D233" s="138"/>
      <c r="E233" s="164">
        <v>1</v>
      </c>
      <c r="F233" s="139">
        <f t="shared" si="28"/>
        <v>445.2</v>
      </c>
      <c r="G233" s="140">
        <f t="shared" si="30"/>
        <v>471.91199999999998</v>
      </c>
      <c r="H233" s="141">
        <v>445.2</v>
      </c>
      <c r="I233" s="142">
        <f t="shared" si="31"/>
        <v>471.91199999999998</v>
      </c>
      <c r="J233" s="143">
        <v>0.06</v>
      </c>
    </row>
    <row r="234" spans="1:10" s="144" customFormat="1">
      <c r="A234" s="4" t="s">
        <v>585</v>
      </c>
      <c r="B234" s="138" t="s">
        <v>346</v>
      </c>
      <c r="C234" s="138"/>
      <c r="D234" s="138"/>
      <c r="E234" s="164">
        <v>2</v>
      </c>
      <c r="F234" s="139">
        <f t="shared" si="28"/>
        <v>750</v>
      </c>
      <c r="G234" s="140">
        <f t="shared" si="30"/>
        <v>795</v>
      </c>
      <c r="H234" s="141">
        <v>375</v>
      </c>
      <c r="I234" s="142">
        <f t="shared" si="31"/>
        <v>397.5</v>
      </c>
      <c r="J234" s="143">
        <v>0.06</v>
      </c>
    </row>
    <row r="235" spans="1:10" ht="17.25">
      <c r="A235" s="47"/>
      <c r="B235" s="61"/>
      <c r="D235" s="10"/>
      <c r="F235" s="98">
        <f>SUM(F3:F234)</f>
        <v>231814.71640000003</v>
      </c>
      <c r="J235" s="10"/>
    </row>
    <row r="238" spans="1:10" ht="18.75">
      <c r="B238" s="133"/>
    </row>
    <row r="239" spans="1:10" ht="15.75">
      <c r="A239" s="32"/>
      <c r="B239" s="134"/>
      <c r="C239"/>
      <c r="H239" s="10"/>
      <c r="I239" s="10"/>
    </row>
    <row r="240" spans="1:10">
      <c r="A240" s="34"/>
      <c r="B240" s="35"/>
      <c r="H240" s="10"/>
      <c r="I240" s="10"/>
    </row>
    <row r="241" spans="1:9">
      <c r="A241" s="34"/>
      <c r="B241" s="35"/>
      <c r="H241" s="10"/>
      <c r="I241" s="10"/>
    </row>
    <row r="242" spans="1:9">
      <c r="A242" s="34"/>
      <c r="B242" s="155"/>
      <c r="H242" s="10"/>
      <c r="I242" s="10"/>
    </row>
    <row r="243" spans="1:9">
      <c r="A243" s="34"/>
      <c r="B243" s="161"/>
      <c r="H243" s="10"/>
      <c r="I243" s="10"/>
    </row>
    <row r="244" spans="1:9">
      <c r="A244" s="34"/>
      <c r="B244" s="35"/>
      <c r="H244" s="10"/>
      <c r="I244" s="10"/>
    </row>
    <row r="245" spans="1:9">
      <c r="A245" s="34"/>
      <c r="B245" s="160"/>
      <c r="H245" s="10"/>
      <c r="I245" s="10"/>
    </row>
    <row r="246" spans="1:9">
      <c r="A246" s="34"/>
      <c r="B246" s="35"/>
      <c r="H246" s="10"/>
      <c r="I246" s="10"/>
    </row>
    <row r="247" spans="1:9">
      <c r="A247" s="34"/>
      <c r="B247" s="35"/>
      <c r="H247" s="10"/>
      <c r="I247" s="10"/>
    </row>
    <row r="248" spans="1:9">
      <c r="A248" s="34"/>
      <c r="B248" s="35"/>
      <c r="H248" s="10"/>
      <c r="I248" s="10"/>
    </row>
    <row r="249" spans="1:9">
      <c r="A249" s="34"/>
      <c r="B249" s="35"/>
      <c r="H249" s="10"/>
      <c r="I249" s="10"/>
    </row>
    <row r="250" spans="1:9">
      <c r="A250" s="34"/>
      <c r="B250" s="35"/>
      <c r="H250" s="10"/>
      <c r="I250" s="10"/>
    </row>
    <row r="251" spans="1:9">
      <c r="A251" s="34"/>
      <c r="B251" s="35"/>
      <c r="H251" s="10"/>
      <c r="I251" s="10"/>
    </row>
    <row r="252" spans="1:9">
      <c r="A252" s="34"/>
      <c r="B252" s="35"/>
      <c r="H252" s="10"/>
      <c r="I252" s="10"/>
    </row>
    <row r="253" spans="1:9">
      <c r="A253" s="34"/>
      <c r="B253" s="35"/>
      <c r="H253" s="10"/>
      <c r="I253" s="10"/>
    </row>
    <row r="254" spans="1:9">
      <c r="A254" s="34"/>
      <c r="B254" s="35"/>
      <c r="H254" s="10"/>
      <c r="I254" s="10"/>
    </row>
    <row r="255" spans="1:9">
      <c r="A255" s="34"/>
      <c r="B255" s="35"/>
      <c r="H255" s="10"/>
      <c r="I255" s="10"/>
    </row>
    <row r="256" spans="1:9">
      <c r="A256" s="34"/>
      <c r="B256" s="35"/>
      <c r="H256" s="10"/>
      <c r="I256" s="10"/>
    </row>
    <row r="257" spans="1:18">
      <c r="C257"/>
      <c r="H257" s="10"/>
      <c r="I257" s="10"/>
    </row>
    <row r="258" spans="1:18">
      <c r="C258"/>
      <c r="H258" s="10"/>
      <c r="I258" s="10"/>
    </row>
    <row r="259" spans="1:18">
      <c r="B259"/>
      <c r="C259"/>
      <c r="H259" s="10"/>
      <c r="I259" s="10"/>
    </row>
    <row r="260" spans="1:18" ht="18.75">
      <c r="B260" s="129"/>
      <c r="C260"/>
      <c r="H260" s="10"/>
      <c r="I260" s="10"/>
    </row>
    <row r="261" spans="1:18" ht="15.75">
      <c r="A261" s="130"/>
      <c r="B261" s="130"/>
      <c r="C261" s="130"/>
      <c r="D261" s="130"/>
      <c r="E261" s="130"/>
      <c r="F261" s="130"/>
      <c r="G261" s="130"/>
      <c r="H261" s="130"/>
      <c r="I261" s="131"/>
      <c r="J261" s="132"/>
    </row>
    <row r="262" spans="1:18" s="16" customFormat="1">
      <c r="A262" s="53"/>
      <c r="B262" s="37"/>
      <c r="C262" s="38"/>
      <c r="D262" s="36"/>
      <c r="E262" s="165"/>
      <c r="F262" s="36"/>
      <c r="G262" s="41"/>
      <c r="H262" s="38"/>
      <c r="I262" s="38"/>
      <c r="J262" s="33"/>
      <c r="K262"/>
      <c r="L262"/>
      <c r="M262"/>
      <c r="N262"/>
      <c r="O262"/>
      <c r="P262"/>
      <c r="Q262"/>
      <c r="R262" s="17"/>
    </row>
    <row r="263" spans="1:18" s="16" customFormat="1">
      <c r="A263" s="53"/>
      <c r="B263" s="39"/>
      <c r="C263" s="38"/>
      <c r="D263" s="40"/>
      <c r="E263" s="116"/>
      <c r="F263" s="117"/>
      <c r="G263" s="117"/>
      <c r="H263" s="117"/>
      <c r="I263" s="42"/>
      <c r="J263" s="118"/>
      <c r="K263"/>
      <c r="L263"/>
      <c r="M263"/>
      <c r="N263"/>
      <c r="O263"/>
      <c r="P263"/>
      <c r="Q263"/>
    </row>
    <row r="264" spans="1:18" s="16" customFormat="1">
      <c r="A264" s="53"/>
      <c r="B264" s="39"/>
      <c r="C264" s="38"/>
      <c r="D264" s="40"/>
      <c r="E264" s="116"/>
      <c r="F264" s="117"/>
      <c r="G264" s="117"/>
      <c r="H264" s="117"/>
      <c r="I264" s="42"/>
      <c r="J264" s="118"/>
      <c r="K264"/>
      <c r="L264"/>
      <c r="M264"/>
      <c r="N264"/>
      <c r="O264"/>
      <c r="P264"/>
      <c r="Q264"/>
    </row>
    <row r="265" spans="1:18" s="16" customFormat="1">
      <c r="A265" s="53"/>
      <c r="B265" s="39"/>
      <c r="C265" s="38"/>
      <c r="D265" s="40"/>
      <c r="E265" s="116"/>
      <c r="F265" s="117"/>
      <c r="G265" s="117"/>
      <c r="H265" s="117"/>
      <c r="I265" s="42"/>
      <c r="J265" s="118"/>
      <c r="K265"/>
      <c r="L265"/>
      <c r="M265"/>
      <c r="N265"/>
      <c r="O265"/>
      <c r="P265"/>
      <c r="Q265"/>
    </row>
    <row r="266" spans="1:18" s="16" customFormat="1">
      <c r="A266" s="53"/>
      <c r="B266" s="39"/>
      <c r="C266" s="38"/>
      <c r="D266" s="40"/>
      <c r="E266" s="116"/>
      <c r="F266" s="117"/>
      <c r="G266" s="117"/>
      <c r="H266" s="117"/>
      <c r="I266" s="42"/>
      <c r="J266" s="118"/>
      <c r="K266"/>
      <c r="L266"/>
      <c r="M266"/>
      <c r="N266"/>
      <c r="O266"/>
      <c r="P266"/>
      <c r="Q266"/>
    </row>
    <row r="267" spans="1:18" s="16" customFormat="1">
      <c r="A267" s="53"/>
      <c r="B267" s="39"/>
      <c r="C267" s="38"/>
      <c r="D267" s="40"/>
      <c r="E267" s="116"/>
      <c r="F267" s="117"/>
      <c r="G267" s="117"/>
      <c r="H267" s="117"/>
      <c r="I267" s="42"/>
      <c r="J267" s="118"/>
      <c r="K267"/>
      <c r="L267"/>
      <c r="M267"/>
      <c r="N267"/>
      <c r="O267"/>
      <c r="P267"/>
      <c r="Q267"/>
    </row>
    <row r="268" spans="1:18" s="16" customFormat="1">
      <c r="A268" s="53"/>
      <c r="B268" s="39"/>
      <c r="C268" s="38"/>
      <c r="D268" s="40"/>
      <c r="E268" s="116"/>
      <c r="F268" s="117"/>
      <c r="G268" s="117"/>
      <c r="H268" s="117"/>
      <c r="I268" s="42"/>
      <c r="J268" s="118"/>
      <c r="K268"/>
      <c r="L268"/>
      <c r="M268"/>
      <c r="N268"/>
      <c r="O268"/>
      <c r="P268"/>
      <c r="Q268"/>
    </row>
    <row r="269" spans="1:18" s="16" customFormat="1">
      <c r="A269" s="53"/>
      <c r="B269" s="39"/>
      <c r="C269" s="43"/>
      <c r="D269" s="40"/>
      <c r="E269" s="116"/>
      <c r="F269" s="117"/>
      <c r="G269" s="117"/>
      <c r="H269" s="117"/>
      <c r="I269" s="42"/>
      <c r="J269" s="118"/>
      <c r="K269"/>
      <c r="L269"/>
      <c r="M269"/>
      <c r="N269"/>
      <c r="O269"/>
      <c r="P269"/>
      <c r="Q269"/>
    </row>
    <row r="270" spans="1:18" s="16" customFormat="1">
      <c r="A270" s="53"/>
      <c r="B270" s="39"/>
      <c r="C270" s="43"/>
      <c r="D270" s="40"/>
      <c r="E270" s="116"/>
      <c r="F270" s="117"/>
      <c r="G270" s="117"/>
      <c r="H270" s="117"/>
      <c r="I270" s="42"/>
      <c r="J270" s="118"/>
      <c r="K270"/>
      <c r="L270"/>
      <c r="M270"/>
      <c r="N270"/>
      <c r="O270"/>
      <c r="P270"/>
      <c r="Q270"/>
    </row>
    <row r="271" spans="1:18" s="16" customFormat="1">
      <c r="A271" s="53"/>
      <c r="B271" s="39"/>
      <c r="C271" s="43"/>
      <c r="D271" s="40"/>
      <c r="E271" s="116"/>
      <c r="F271" s="117"/>
      <c r="G271" s="117"/>
      <c r="H271" s="117"/>
      <c r="I271" s="42"/>
      <c r="J271" s="118"/>
      <c r="K271"/>
      <c r="L271"/>
      <c r="M271"/>
      <c r="N271"/>
      <c r="O271"/>
      <c r="P271"/>
      <c r="Q271"/>
    </row>
    <row r="272" spans="1:18" s="16" customFormat="1">
      <c r="A272" s="53"/>
      <c r="B272" s="39"/>
      <c r="C272" s="43"/>
      <c r="D272" s="40"/>
      <c r="E272" s="116"/>
      <c r="F272" s="117"/>
      <c r="G272" s="117"/>
      <c r="H272" s="117"/>
      <c r="I272" s="42"/>
      <c r="J272" s="118"/>
      <c r="K272"/>
      <c r="L272"/>
      <c r="M272"/>
      <c r="N272"/>
      <c r="O272"/>
      <c r="P272"/>
      <c r="Q272"/>
    </row>
    <row r="273" spans="1:17" s="16" customFormat="1">
      <c r="A273" s="53"/>
      <c r="B273" s="39"/>
      <c r="C273" s="43"/>
      <c r="D273" s="40"/>
      <c r="E273" s="116"/>
      <c r="F273" s="117"/>
      <c r="G273" s="117"/>
      <c r="H273" s="117"/>
      <c r="I273" s="42"/>
      <c r="J273" s="118"/>
      <c r="K273"/>
      <c r="L273"/>
      <c r="M273"/>
      <c r="N273"/>
      <c r="O273"/>
      <c r="P273"/>
      <c r="Q273"/>
    </row>
    <row r="274" spans="1:17" s="16" customFormat="1">
      <c r="A274" s="53"/>
      <c r="B274" s="39"/>
      <c r="C274" s="38"/>
      <c r="D274" s="40"/>
      <c r="E274" s="116"/>
      <c r="F274" s="117"/>
      <c r="G274" s="117"/>
      <c r="H274" s="117"/>
      <c r="I274" s="42"/>
      <c r="J274" s="118"/>
      <c r="K274"/>
      <c r="L274"/>
      <c r="M274"/>
      <c r="N274"/>
      <c r="O274"/>
      <c r="P274"/>
      <c r="Q274"/>
    </row>
    <row r="275" spans="1:17" s="16" customFormat="1">
      <c r="A275" s="53"/>
      <c r="B275" s="39"/>
      <c r="C275" s="38"/>
      <c r="D275" s="40"/>
      <c r="E275" s="116"/>
      <c r="F275" s="117"/>
      <c r="G275" s="117"/>
      <c r="H275" s="117"/>
      <c r="I275" s="42"/>
      <c r="J275" s="118"/>
      <c r="K275"/>
      <c r="L275"/>
      <c r="M275"/>
      <c r="N275"/>
      <c r="O275"/>
      <c r="P275"/>
      <c r="Q275"/>
    </row>
    <row r="276" spans="1:17" s="16" customFormat="1">
      <c r="A276" s="53"/>
      <c r="B276" s="39"/>
      <c r="C276" s="44"/>
      <c r="D276" s="40"/>
      <c r="E276" s="116"/>
      <c r="F276" s="117"/>
      <c r="G276" s="117"/>
      <c r="H276" s="117"/>
      <c r="I276" s="42"/>
      <c r="J276" s="118"/>
      <c r="K276"/>
      <c r="L276"/>
      <c r="M276"/>
      <c r="N276"/>
      <c r="O276"/>
      <c r="P276"/>
      <c r="Q276"/>
    </row>
    <row r="277" spans="1:17" s="16" customFormat="1">
      <c r="A277" s="53"/>
      <c r="B277" s="39"/>
      <c r="C277" s="38"/>
      <c r="D277" s="40"/>
      <c r="E277" s="116"/>
      <c r="F277" s="117"/>
      <c r="G277" s="117"/>
      <c r="H277" s="117"/>
      <c r="I277" s="42"/>
      <c r="J277" s="118"/>
      <c r="K277"/>
      <c r="L277"/>
      <c r="M277"/>
      <c r="N277"/>
      <c r="O277"/>
      <c r="P277"/>
      <c r="Q277"/>
    </row>
    <row r="278" spans="1:17" s="16" customFormat="1">
      <c r="A278" s="53"/>
      <c r="B278" s="39"/>
      <c r="C278" s="38"/>
      <c r="D278" s="40"/>
      <c r="E278" s="116"/>
      <c r="F278" s="117"/>
      <c r="G278" s="117"/>
      <c r="H278" s="117"/>
      <c r="I278" s="42"/>
      <c r="J278" s="118"/>
      <c r="K278"/>
      <c r="L278"/>
      <c r="M278"/>
      <c r="N278"/>
      <c r="O278"/>
      <c r="P278"/>
      <c r="Q278"/>
    </row>
    <row r="279" spans="1:17" s="16" customFormat="1">
      <c r="A279" s="53"/>
      <c r="B279" s="39"/>
      <c r="C279" s="38"/>
      <c r="D279" s="40"/>
      <c r="E279" s="116"/>
      <c r="F279" s="117"/>
      <c r="G279" s="117"/>
      <c r="H279" s="117"/>
      <c r="I279" s="42"/>
      <c r="J279" s="118"/>
      <c r="K279"/>
      <c r="L279"/>
      <c r="M279"/>
      <c r="N279"/>
      <c r="O279"/>
      <c r="P279"/>
      <c r="Q279"/>
    </row>
    <row r="280" spans="1:17" s="16" customFormat="1">
      <c r="A280" s="53"/>
      <c r="B280" s="39"/>
      <c r="C280" s="38"/>
      <c r="D280" s="40"/>
      <c r="E280" s="116"/>
      <c r="F280" s="117"/>
      <c r="G280" s="117"/>
      <c r="H280" s="117"/>
      <c r="I280" s="42"/>
      <c r="J280" s="118"/>
      <c r="K280"/>
      <c r="L280"/>
      <c r="M280"/>
      <c r="N280"/>
      <c r="O280"/>
      <c r="P280"/>
      <c r="Q280"/>
    </row>
    <row r="281" spans="1:17" s="16" customFormat="1">
      <c r="A281" s="53"/>
      <c r="B281" s="39"/>
      <c r="C281" s="43"/>
      <c r="D281" s="40"/>
      <c r="E281" s="116"/>
      <c r="F281" s="117"/>
      <c r="G281" s="117"/>
      <c r="H281" s="117"/>
      <c r="I281" s="42"/>
      <c r="J281" s="118"/>
      <c r="K281"/>
      <c r="L281"/>
      <c r="M281"/>
      <c r="N281"/>
      <c r="O281"/>
      <c r="P281"/>
      <c r="Q281"/>
    </row>
    <row r="282" spans="1:17" s="16" customFormat="1">
      <c r="A282" s="53"/>
      <c r="B282" s="39"/>
      <c r="C282" s="38"/>
      <c r="D282" s="40"/>
      <c r="E282" s="116"/>
      <c r="F282" s="117"/>
      <c r="G282" s="117"/>
      <c r="H282" s="117"/>
      <c r="I282" s="42"/>
      <c r="J282" s="118"/>
      <c r="K282"/>
      <c r="L282"/>
      <c r="M282"/>
      <c r="N282"/>
      <c r="O282"/>
      <c r="P282"/>
      <c r="Q282"/>
    </row>
    <row r="283" spans="1:17" s="16" customFormat="1">
      <c r="A283" s="53"/>
      <c r="B283" s="39"/>
      <c r="C283" s="38"/>
      <c r="D283" s="40"/>
      <c r="E283" s="116"/>
      <c r="F283" s="117"/>
      <c r="G283" s="117"/>
      <c r="H283" s="117"/>
      <c r="I283" s="42"/>
      <c r="J283" s="118"/>
      <c r="K283"/>
      <c r="L283"/>
      <c r="M283"/>
      <c r="N283"/>
      <c r="O283"/>
      <c r="P283"/>
      <c r="Q283"/>
    </row>
    <row r="284" spans="1:17" s="16" customFormat="1">
      <c r="A284" s="53"/>
      <c r="B284" s="39"/>
      <c r="C284" s="38"/>
      <c r="D284" s="40"/>
      <c r="E284" s="116"/>
      <c r="F284" s="117"/>
      <c r="G284" s="117"/>
      <c r="H284" s="117"/>
      <c r="I284" s="42"/>
      <c r="J284" s="118"/>
      <c r="K284"/>
      <c r="L284"/>
      <c r="M284"/>
      <c r="N284"/>
      <c r="O284"/>
      <c r="P284"/>
      <c r="Q284"/>
    </row>
    <row r="285" spans="1:17" s="16" customFormat="1">
      <c r="A285" s="53"/>
      <c r="B285" s="39"/>
      <c r="C285" s="38"/>
      <c r="D285" s="40"/>
      <c r="E285" s="116"/>
      <c r="F285" s="117"/>
      <c r="G285" s="117"/>
      <c r="H285" s="117"/>
      <c r="I285" s="42"/>
      <c r="J285" s="118"/>
      <c r="K285"/>
      <c r="L285"/>
      <c r="M285"/>
      <c r="N285"/>
      <c r="O285"/>
      <c r="P285"/>
      <c r="Q285"/>
    </row>
    <row r="286" spans="1:17" s="16" customFormat="1">
      <c r="A286" s="53"/>
      <c r="B286" s="39"/>
      <c r="C286" s="38"/>
      <c r="D286" s="40"/>
      <c r="E286" s="116"/>
      <c r="F286" s="117"/>
      <c r="G286" s="117"/>
      <c r="H286" s="117"/>
      <c r="I286" s="42"/>
      <c r="J286" s="118"/>
      <c r="K286"/>
      <c r="L286"/>
      <c r="M286"/>
      <c r="N286"/>
      <c r="O286"/>
      <c r="P286"/>
      <c r="Q286"/>
    </row>
    <row r="287" spans="1:17" s="16" customFormat="1">
      <c r="A287" s="53"/>
      <c r="B287" s="39"/>
      <c r="C287" s="38"/>
      <c r="D287" s="40"/>
      <c r="E287" s="116"/>
      <c r="F287" s="117"/>
      <c r="G287" s="117"/>
      <c r="H287" s="117"/>
      <c r="I287" s="42"/>
      <c r="J287" s="118"/>
      <c r="K287"/>
      <c r="L287"/>
      <c r="M287"/>
      <c r="N287"/>
      <c r="O287"/>
      <c r="P287"/>
      <c r="Q287"/>
    </row>
    <row r="288" spans="1:17" s="16" customFormat="1">
      <c r="A288" s="53"/>
      <c r="B288" s="39"/>
      <c r="C288" s="38"/>
      <c r="D288" s="40"/>
      <c r="E288" s="116"/>
      <c r="F288" s="117"/>
      <c r="G288" s="117"/>
      <c r="H288" s="117"/>
      <c r="I288" s="42"/>
      <c r="J288" s="119"/>
      <c r="K288"/>
      <c r="L288"/>
      <c r="M288"/>
      <c r="N288"/>
      <c r="O288"/>
      <c r="P288"/>
      <c r="Q288"/>
    </row>
    <row r="289" spans="1:71" s="16" customFormat="1">
      <c r="A289" s="53"/>
      <c r="B289" s="39"/>
      <c r="C289" s="38"/>
      <c r="D289" s="40"/>
      <c r="E289" s="116"/>
      <c r="F289" s="117"/>
      <c r="G289" s="117"/>
      <c r="H289" s="117"/>
      <c r="I289" s="42"/>
      <c r="J289" s="118"/>
      <c r="K289"/>
      <c r="L289"/>
      <c r="M289"/>
      <c r="N289"/>
      <c r="O289"/>
      <c r="P289"/>
      <c r="Q289"/>
    </row>
    <row r="290" spans="1:71" s="16" customFormat="1">
      <c r="A290" s="53"/>
      <c r="B290" s="156"/>
      <c r="C290" s="38"/>
      <c r="D290" s="40"/>
      <c r="E290" s="116"/>
      <c r="F290" s="117"/>
      <c r="G290" s="117"/>
      <c r="H290" s="117"/>
      <c r="I290" s="42"/>
      <c r="J290" s="118"/>
      <c r="K290"/>
      <c r="L290"/>
      <c r="M290"/>
      <c r="N290"/>
      <c r="O290"/>
      <c r="P290"/>
      <c r="Q290"/>
    </row>
    <row r="291" spans="1:71" s="16" customFormat="1">
      <c r="A291" s="53"/>
      <c r="B291" s="39"/>
      <c r="C291" s="38"/>
      <c r="D291" s="40"/>
      <c r="E291" s="116"/>
      <c r="F291" s="117"/>
      <c r="G291" s="117"/>
      <c r="H291" s="117"/>
      <c r="I291" s="42"/>
      <c r="J291" s="118"/>
      <c r="K291"/>
      <c r="L291"/>
      <c r="M291"/>
      <c r="N291"/>
      <c r="O291"/>
      <c r="P291"/>
      <c r="Q291"/>
    </row>
    <row r="292" spans="1:71" s="16" customFormat="1">
      <c r="A292" s="53"/>
      <c r="B292" s="157"/>
      <c r="C292" s="38"/>
      <c r="D292" s="40"/>
      <c r="E292" s="116"/>
      <c r="F292" s="117"/>
      <c r="G292" s="117"/>
      <c r="H292" s="117"/>
      <c r="I292" s="42"/>
      <c r="J292" s="118"/>
      <c r="K292"/>
      <c r="L292"/>
      <c r="M292"/>
      <c r="N292"/>
      <c r="O292"/>
      <c r="P292"/>
      <c r="Q292"/>
    </row>
    <row r="293" spans="1:71" s="59" customFormat="1">
      <c r="A293" s="53"/>
      <c r="B293" s="158"/>
      <c r="C293" s="62"/>
      <c r="D293" s="63"/>
      <c r="E293" s="120"/>
      <c r="F293" s="121"/>
      <c r="G293" s="121"/>
      <c r="H293" s="122"/>
      <c r="I293" s="64"/>
      <c r="J293" s="123"/>
      <c r="K293"/>
      <c r="L293"/>
      <c r="M293"/>
      <c r="N293"/>
      <c r="O293"/>
      <c r="P293"/>
      <c r="Q293"/>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65"/>
      <c r="AR293" s="65"/>
      <c r="AS293" s="65"/>
      <c r="AT293" s="65"/>
      <c r="AU293" s="65"/>
      <c r="AV293" s="65"/>
      <c r="AW293" s="65"/>
      <c r="AX293" s="65"/>
      <c r="AY293" s="65"/>
      <c r="AZ293" s="65"/>
      <c r="BA293" s="65"/>
      <c r="BB293" s="65"/>
      <c r="BC293" s="65"/>
      <c r="BD293" s="65"/>
      <c r="BE293" s="65"/>
      <c r="BF293" s="65"/>
      <c r="BG293" s="65"/>
      <c r="BH293" s="65"/>
      <c r="BI293" s="65"/>
      <c r="BJ293" s="65"/>
      <c r="BK293" s="65"/>
      <c r="BL293" s="65"/>
      <c r="BM293" s="65"/>
      <c r="BN293" s="65"/>
      <c r="BO293" s="65"/>
      <c r="BP293" s="65"/>
      <c r="BQ293" s="65"/>
      <c r="BR293" s="65"/>
      <c r="BS293" s="65"/>
    </row>
    <row r="294" spans="1:71" s="16" customFormat="1">
      <c r="A294" s="53"/>
      <c r="B294" s="157"/>
      <c r="C294" s="38"/>
      <c r="D294" s="40"/>
      <c r="E294" s="116"/>
      <c r="F294" s="117"/>
      <c r="G294" s="117"/>
      <c r="H294" s="117"/>
      <c r="I294" s="42"/>
      <c r="J294" s="118"/>
      <c r="K294"/>
      <c r="L294"/>
      <c r="M294"/>
      <c r="N294"/>
      <c r="O294"/>
      <c r="P294"/>
      <c r="Q294"/>
    </row>
    <row r="295" spans="1:71" s="16" customFormat="1">
      <c r="A295" s="87"/>
      <c r="B295" s="57"/>
      <c r="C295" s="25"/>
      <c r="D295" s="14"/>
      <c r="E295" s="15"/>
      <c r="F295" s="12"/>
      <c r="G295" s="12"/>
      <c r="H295" s="12"/>
      <c r="I295" s="42"/>
      <c r="J295" s="20"/>
      <c r="K295"/>
      <c r="L295"/>
      <c r="M295"/>
      <c r="N295"/>
      <c r="O295"/>
      <c r="P295"/>
      <c r="Q295"/>
    </row>
    <row r="296" spans="1:71" s="16" customFormat="1">
      <c r="A296" s="87"/>
      <c r="B296" s="37"/>
      <c r="C296" s="38"/>
      <c r="D296" s="36"/>
      <c r="E296" s="166"/>
      <c r="F296" s="117"/>
      <c r="G296" s="117"/>
      <c r="H296" s="124"/>
      <c r="I296" s="42"/>
      <c r="J296" s="125"/>
      <c r="K296"/>
      <c r="L296"/>
      <c r="M296"/>
      <c r="N296"/>
      <c r="O296"/>
      <c r="P296"/>
      <c r="Q296"/>
    </row>
    <row r="297" spans="1:71" s="16" customFormat="1">
      <c r="A297" s="53"/>
      <c r="B297" s="39"/>
      <c r="C297" s="38"/>
      <c r="D297" s="40"/>
      <c r="E297" s="116"/>
      <c r="F297" s="117"/>
      <c r="G297" s="117"/>
      <c r="H297" s="117"/>
      <c r="I297" s="42"/>
      <c r="J297" s="119"/>
      <c r="K297"/>
      <c r="L297"/>
      <c r="M297"/>
      <c r="N297"/>
      <c r="O297"/>
      <c r="P297"/>
      <c r="Q297"/>
    </row>
    <row r="298" spans="1:71" s="16" customFormat="1">
      <c r="A298" s="53"/>
      <c r="B298" s="39"/>
      <c r="C298" s="38"/>
      <c r="D298" s="40"/>
      <c r="E298" s="116"/>
      <c r="F298" s="117"/>
      <c r="G298" s="117"/>
      <c r="H298" s="117"/>
      <c r="I298" s="42"/>
      <c r="J298" s="119"/>
      <c r="K298"/>
      <c r="L298"/>
      <c r="M298"/>
      <c r="N298"/>
      <c r="O298"/>
      <c r="P298"/>
      <c r="Q298"/>
    </row>
    <row r="299" spans="1:71" s="16" customFormat="1">
      <c r="A299" s="53"/>
      <c r="B299" s="39"/>
      <c r="C299" s="38"/>
      <c r="D299" s="40"/>
      <c r="E299" s="116"/>
      <c r="F299" s="117"/>
      <c r="G299" s="117"/>
      <c r="H299" s="117"/>
      <c r="I299" s="42"/>
      <c r="J299" s="119"/>
      <c r="K299"/>
      <c r="L299"/>
      <c r="M299"/>
      <c r="N299"/>
      <c r="O299"/>
      <c r="P299"/>
      <c r="Q299"/>
    </row>
    <row r="300" spans="1:71" s="16" customFormat="1">
      <c r="A300" s="53"/>
      <c r="B300" s="39"/>
      <c r="C300" s="38"/>
      <c r="D300" s="40"/>
      <c r="E300" s="116"/>
      <c r="F300" s="117"/>
      <c r="G300" s="117"/>
      <c r="H300" s="117"/>
      <c r="I300" s="42"/>
      <c r="J300" s="119"/>
      <c r="K300"/>
      <c r="L300"/>
      <c r="M300"/>
      <c r="N300"/>
      <c r="O300"/>
      <c r="P300"/>
      <c r="Q300"/>
    </row>
    <row r="301" spans="1:71" s="16" customFormat="1">
      <c r="A301" s="53"/>
      <c r="B301" s="39"/>
      <c r="C301" s="38"/>
      <c r="D301" s="40"/>
      <c r="E301" s="116"/>
      <c r="F301" s="117"/>
      <c r="G301" s="117"/>
      <c r="H301" s="117"/>
      <c r="I301" s="42"/>
      <c r="J301" s="119"/>
      <c r="K301"/>
      <c r="L301"/>
      <c r="M301"/>
      <c r="N301"/>
      <c r="O301"/>
      <c r="P301"/>
      <c r="Q301"/>
    </row>
    <row r="302" spans="1:71" s="16" customFormat="1">
      <c r="A302" s="53"/>
      <c r="B302" s="39"/>
      <c r="C302" s="38"/>
      <c r="D302" s="40"/>
      <c r="E302" s="116"/>
      <c r="F302" s="117"/>
      <c r="G302" s="117"/>
      <c r="H302" s="117"/>
      <c r="I302" s="42"/>
      <c r="J302" s="119"/>
      <c r="K302"/>
      <c r="L302"/>
      <c r="M302"/>
      <c r="N302"/>
      <c r="O302"/>
      <c r="P302"/>
      <c r="Q302"/>
    </row>
    <row r="303" spans="1:71" s="16" customFormat="1">
      <c r="A303" s="53"/>
      <c r="B303" s="39"/>
      <c r="C303" s="38"/>
      <c r="D303" s="40"/>
      <c r="E303" s="116"/>
      <c r="F303" s="117"/>
      <c r="G303" s="117"/>
      <c r="H303" s="117"/>
      <c r="I303" s="42"/>
      <c r="J303" s="119"/>
      <c r="K303"/>
      <c r="L303"/>
      <c r="M303"/>
      <c r="N303"/>
      <c r="O303"/>
      <c r="P303"/>
      <c r="Q303"/>
    </row>
    <row r="304" spans="1:71" s="16" customFormat="1">
      <c r="A304" s="53"/>
      <c r="B304" s="39"/>
      <c r="C304" s="38"/>
      <c r="D304" s="40"/>
      <c r="E304" s="116"/>
      <c r="F304" s="117"/>
      <c r="G304" s="117"/>
      <c r="H304" s="117"/>
      <c r="I304" s="42"/>
      <c r="J304" s="119"/>
      <c r="K304"/>
      <c r="L304"/>
      <c r="M304"/>
      <c r="N304"/>
      <c r="O304"/>
      <c r="P304"/>
      <c r="Q304"/>
    </row>
    <row r="305" spans="1:17" s="16" customFormat="1">
      <c r="A305" s="53"/>
      <c r="B305" s="39"/>
      <c r="C305" s="38"/>
      <c r="D305" s="40"/>
      <c r="E305" s="116"/>
      <c r="F305" s="117"/>
      <c r="G305" s="117"/>
      <c r="H305" s="117"/>
      <c r="I305" s="42"/>
      <c r="J305" s="119"/>
      <c r="K305"/>
      <c r="L305"/>
      <c r="M305"/>
      <c r="N305"/>
      <c r="O305"/>
      <c r="P305"/>
      <c r="Q305"/>
    </row>
    <row r="306" spans="1:17" s="16" customFormat="1">
      <c r="A306" s="53"/>
      <c r="B306" s="39"/>
      <c r="C306" s="38"/>
      <c r="D306" s="40"/>
      <c r="E306" s="116"/>
      <c r="F306" s="117"/>
      <c r="G306" s="117"/>
      <c r="H306" s="117"/>
      <c r="I306" s="42"/>
      <c r="J306" s="119"/>
      <c r="K306"/>
      <c r="L306"/>
      <c r="M306"/>
      <c r="N306"/>
      <c r="O306"/>
      <c r="P306"/>
      <c r="Q306"/>
    </row>
    <row r="307" spans="1:17" s="16" customFormat="1">
      <c r="A307" s="53"/>
      <c r="B307" s="39"/>
      <c r="C307" s="38"/>
      <c r="D307" s="40"/>
      <c r="E307" s="116"/>
      <c r="F307" s="117"/>
      <c r="G307" s="117"/>
      <c r="H307" s="117"/>
      <c r="I307" s="42"/>
      <c r="J307" s="119"/>
      <c r="K307"/>
      <c r="L307"/>
      <c r="M307"/>
      <c r="N307"/>
      <c r="O307"/>
      <c r="P307"/>
      <c r="Q307"/>
    </row>
    <row r="308" spans="1:17" s="16" customFormat="1">
      <c r="A308" s="53"/>
      <c r="B308" s="39"/>
      <c r="C308" s="44"/>
      <c r="D308" s="40"/>
      <c r="E308" s="116"/>
      <c r="F308" s="117"/>
      <c r="G308" s="117"/>
      <c r="H308" s="117"/>
      <c r="I308" s="42"/>
      <c r="J308" s="119"/>
      <c r="K308"/>
      <c r="L308"/>
      <c r="M308"/>
      <c r="N308"/>
      <c r="O308"/>
      <c r="P308"/>
      <c r="Q308"/>
    </row>
    <row r="309" spans="1:17" s="16" customFormat="1">
      <c r="A309" s="53"/>
      <c r="B309" s="39"/>
      <c r="C309" s="38"/>
      <c r="D309" s="40"/>
      <c r="E309" s="116"/>
      <c r="F309" s="117"/>
      <c r="G309" s="117"/>
      <c r="H309" s="117"/>
      <c r="I309" s="42"/>
      <c r="J309" s="119"/>
      <c r="K309"/>
      <c r="L309"/>
      <c r="M309"/>
      <c r="N309"/>
      <c r="O309"/>
      <c r="P309"/>
      <c r="Q309"/>
    </row>
    <row r="310" spans="1:17" s="16" customFormat="1">
      <c r="A310" s="53"/>
      <c r="B310" s="39"/>
      <c r="C310" s="38"/>
      <c r="D310" s="40"/>
      <c r="E310" s="116"/>
      <c r="F310" s="117"/>
      <c r="G310" s="117"/>
      <c r="H310" s="117"/>
      <c r="I310" s="42"/>
      <c r="J310" s="119"/>
      <c r="K310"/>
      <c r="L310"/>
      <c r="M310"/>
      <c r="N310"/>
      <c r="O310"/>
      <c r="P310"/>
      <c r="Q310"/>
    </row>
    <row r="311" spans="1:17" s="16" customFormat="1">
      <c r="A311" s="53"/>
      <c r="B311" s="39"/>
      <c r="C311" s="38"/>
      <c r="D311" s="40"/>
      <c r="E311" s="116"/>
      <c r="F311" s="117"/>
      <c r="G311" s="117"/>
      <c r="H311" s="117"/>
      <c r="I311" s="42"/>
      <c r="J311" s="119"/>
      <c r="K311"/>
      <c r="L311"/>
      <c r="M311"/>
      <c r="N311"/>
      <c r="O311"/>
      <c r="P311"/>
      <c r="Q311"/>
    </row>
    <row r="312" spans="1:17" s="16" customFormat="1">
      <c r="A312" s="53"/>
      <c r="B312" s="39"/>
      <c r="C312" s="38"/>
      <c r="D312" s="40"/>
      <c r="E312" s="116"/>
      <c r="F312" s="117"/>
      <c r="G312" s="117"/>
      <c r="H312" s="117"/>
      <c r="I312" s="42"/>
      <c r="J312" s="119"/>
      <c r="K312"/>
      <c r="L312"/>
      <c r="M312"/>
      <c r="N312"/>
      <c r="O312"/>
      <c r="P312"/>
      <c r="Q312"/>
    </row>
    <row r="313" spans="1:17" s="16" customFormat="1">
      <c r="A313" s="53"/>
      <c r="B313" s="39"/>
      <c r="C313" s="38"/>
      <c r="D313" s="40"/>
      <c r="E313" s="116"/>
      <c r="F313" s="117"/>
      <c r="G313" s="117"/>
      <c r="H313" s="117"/>
      <c r="I313" s="42"/>
      <c r="J313" s="119"/>
      <c r="K313"/>
      <c r="L313"/>
      <c r="M313"/>
      <c r="N313"/>
      <c r="O313"/>
      <c r="P313"/>
      <c r="Q313"/>
    </row>
    <row r="314" spans="1:17" s="16" customFormat="1">
      <c r="A314" s="53"/>
      <c r="B314" s="39"/>
      <c r="C314" s="38"/>
      <c r="D314" s="40"/>
      <c r="E314" s="116"/>
      <c r="F314" s="117"/>
      <c r="G314" s="117"/>
      <c r="H314" s="117"/>
      <c r="I314" s="42"/>
      <c r="J314" s="119"/>
      <c r="K314"/>
      <c r="L314"/>
      <c r="M314"/>
      <c r="N314"/>
      <c r="O314"/>
      <c r="P314"/>
      <c r="Q314"/>
    </row>
    <row r="315" spans="1:17" s="16" customFormat="1">
      <c r="A315" s="53"/>
      <c r="B315" s="39"/>
      <c r="C315" s="38"/>
      <c r="D315" s="40"/>
      <c r="E315" s="116"/>
      <c r="F315" s="117"/>
      <c r="G315" s="117"/>
      <c r="H315" s="117"/>
      <c r="I315" s="42"/>
      <c r="J315" s="119"/>
      <c r="K315"/>
      <c r="L315"/>
      <c r="M315"/>
      <c r="N315"/>
      <c r="O315"/>
      <c r="P315"/>
      <c r="Q315"/>
    </row>
    <row r="316" spans="1:17" s="16" customFormat="1">
      <c r="A316" s="53"/>
      <c r="B316" s="39"/>
      <c r="C316" s="38"/>
      <c r="D316" s="40"/>
      <c r="E316" s="116"/>
      <c r="F316" s="117"/>
      <c r="G316" s="117"/>
      <c r="H316" s="117"/>
      <c r="I316" s="42"/>
      <c r="J316" s="119"/>
      <c r="K316"/>
      <c r="L316"/>
      <c r="M316"/>
      <c r="N316"/>
      <c r="O316"/>
      <c r="P316"/>
      <c r="Q316"/>
    </row>
    <row r="317" spans="1:17" s="16" customFormat="1">
      <c r="A317" s="53"/>
      <c r="B317" s="39"/>
      <c r="C317" s="38"/>
      <c r="D317" s="40"/>
      <c r="E317" s="116"/>
      <c r="F317" s="117"/>
      <c r="G317" s="117"/>
      <c r="H317" s="117"/>
      <c r="I317" s="42"/>
      <c r="J317" s="119"/>
      <c r="K317"/>
      <c r="L317"/>
      <c r="M317"/>
      <c r="N317"/>
      <c r="O317"/>
      <c r="P317"/>
      <c r="Q317"/>
    </row>
    <row r="318" spans="1:17" s="16" customFormat="1">
      <c r="A318" s="53"/>
      <c r="B318" s="39"/>
      <c r="C318" s="45"/>
      <c r="D318" s="40"/>
      <c r="E318" s="116"/>
      <c r="F318" s="117"/>
      <c r="G318" s="117"/>
      <c r="H318" s="117"/>
      <c r="I318" s="42"/>
      <c r="J318" s="119"/>
      <c r="K318"/>
      <c r="L318"/>
      <c r="M318"/>
      <c r="N318"/>
      <c r="O318"/>
      <c r="P318"/>
      <c r="Q318"/>
    </row>
    <row r="319" spans="1:17" s="16" customFormat="1">
      <c r="A319" s="53"/>
      <c r="B319" s="39"/>
      <c r="C319" s="38"/>
      <c r="D319" s="40"/>
      <c r="E319" s="116"/>
      <c r="F319" s="117"/>
      <c r="G319" s="117"/>
      <c r="H319" s="117"/>
      <c r="I319" s="42"/>
      <c r="J319" s="119"/>
      <c r="K319"/>
      <c r="L319"/>
      <c r="M319"/>
      <c r="N319"/>
      <c r="O319"/>
      <c r="P319"/>
      <c r="Q319"/>
    </row>
    <row r="320" spans="1:17" s="16" customFormat="1">
      <c r="A320" s="53"/>
      <c r="B320" s="39"/>
      <c r="C320" s="38"/>
      <c r="D320" s="40"/>
      <c r="E320" s="116"/>
      <c r="F320" s="117"/>
      <c r="G320" s="117"/>
      <c r="H320" s="117"/>
      <c r="I320" s="42"/>
      <c r="J320" s="119"/>
      <c r="K320"/>
      <c r="L320"/>
      <c r="M320"/>
      <c r="N320"/>
      <c r="O320"/>
      <c r="P320"/>
      <c r="Q320"/>
    </row>
    <row r="321" spans="1:17" s="16" customFormat="1">
      <c r="A321" s="38"/>
      <c r="B321" s="39"/>
      <c r="C321" s="38"/>
      <c r="D321" s="36"/>
      <c r="E321" s="166"/>
      <c r="F321" s="117"/>
      <c r="G321" s="117"/>
      <c r="H321" s="117"/>
      <c r="I321" s="42"/>
      <c r="J321" s="126"/>
      <c r="K321"/>
      <c r="L321"/>
      <c r="M321"/>
      <c r="N321"/>
      <c r="O321"/>
      <c r="P321"/>
      <c r="Q321"/>
    </row>
    <row r="322" spans="1:17" s="16" customFormat="1">
      <c r="A322" s="38"/>
      <c r="B322" s="37"/>
      <c r="C322" s="38"/>
      <c r="D322" s="36"/>
      <c r="E322" s="166"/>
      <c r="F322" s="117"/>
      <c r="G322" s="117"/>
      <c r="H322" s="117"/>
      <c r="I322" s="42"/>
      <c r="J322" s="125"/>
      <c r="K322"/>
      <c r="L322"/>
      <c r="M322"/>
      <c r="N322"/>
      <c r="O322"/>
      <c r="P322"/>
      <c r="Q322"/>
    </row>
    <row r="323" spans="1:17" s="16" customFormat="1">
      <c r="A323" s="53"/>
      <c r="B323" s="39"/>
      <c r="C323" s="38"/>
      <c r="D323" s="40"/>
      <c r="E323" s="116"/>
      <c r="F323" s="117"/>
      <c r="G323" s="117"/>
      <c r="H323" s="117"/>
      <c r="I323" s="42"/>
      <c r="J323" s="119"/>
      <c r="K323"/>
      <c r="L323"/>
      <c r="M323"/>
      <c r="N323"/>
      <c r="O323"/>
      <c r="P323"/>
      <c r="Q323"/>
    </row>
    <row r="324" spans="1:17" s="16" customFormat="1">
      <c r="A324" s="53"/>
      <c r="B324" s="39"/>
      <c r="C324" s="38"/>
      <c r="D324" s="40"/>
      <c r="E324" s="116"/>
      <c r="F324" s="117"/>
      <c r="G324" s="117"/>
      <c r="H324" s="117"/>
      <c r="I324" s="42"/>
      <c r="J324" s="119"/>
      <c r="K324"/>
      <c r="L324"/>
      <c r="M324"/>
      <c r="N324"/>
      <c r="O324"/>
      <c r="P324"/>
      <c r="Q324"/>
    </row>
    <row r="325" spans="1:17" s="16" customFormat="1">
      <c r="A325" s="38"/>
      <c r="B325" s="39"/>
      <c r="C325" s="46"/>
      <c r="D325" s="46"/>
      <c r="E325" s="116"/>
      <c r="F325" s="117"/>
      <c r="G325" s="117"/>
      <c r="H325" s="117"/>
      <c r="I325" s="42"/>
      <c r="J325" s="126"/>
      <c r="K325"/>
      <c r="L325"/>
      <c r="M325"/>
      <c r="N325"/>
      <c r="O325"/>
      <c r="P325"/>
      <c r="Q325"/>
    </row>
    <row r="326" spans="1:17" s="16" customFormat="1">
      <c r="A326" s="38"/>
      <c r="B326" s="39"/>
      <c r="C326" s="38"/>
      <c r="D326" s="40"/>
      <c r="E326" s="116"/>
      <c r="F326" s="117"/>
      <c r="G326" s="117"/>
      <c r="H326" s="117"/>
      <c r="I326" s="42"/>
      <c r="J326" s="126"/>
      <c r="K326"/>
      <c r="L326"/>
      <c r="M326"/>
      <c r="N326"/>
      <c r="O326"/>
      <c r="P326"/>
      <c r="Q326"/>
    </row>
    <row r="327" spans="1:17" s="16" customFormat="1">
      <c r="A327" s="38"/>
      <c r="B327" s="37"/>
      <c r="C327" s="38"/>
      <c r="D327" s="40"/>
      <c r="E327" s="116"/>
      <c r="F327" s="117"/>
      <c r="G327" s="117"/>
      <c r="H327" s="117"/>
      <c r="I327" s="42"/>
      <c r="J327" s="126"/>
      <c r="K327"/>
      <c r="L327"/>
      <c r="M327"/>
      <c r="N327"/>
      <c r="O327"/>
      <c r="P327"/>
      <c r="Q327"/>
    </row>
    <row r="328" spans="1:17" s="16" customFormat="1">
      <c r="A328" s="53"/>
      <c r="B328" s="39"/>
      <c r="C328" s="38"/>
      <c r="D328" s="117"/>
      <c r="E328" s="116"/>
      <c r="F328" s="117"/>
      <c r="G328" s="117"/>
      <c r="H328" s="117"/>
      <c r="I328" s="42"/>
      <c r="J328" s="119"/>
      <c r="K328"/>
      <c r="L328"/>
      <c r="M328"/>
      <c r="N328"/>
      <c r="O328"/>
      <c r="P328"/>
      <c r="Q328"/>
    </row>
    <row r="329" spans="1:17" s="16" customFormat="1">
      <c r="A329" s="84"/>
      <c r="B329" s="39"/>
      <c r="C329" s="38"/>
      <c r="D329" s="36"/>
      <c r="E329" s="166"/>
      <c r="F329" s="117"/>
      <c r="G329" s="117"/>
      <c r="H329" s="117"/>
      <c r="I329" s="42"/>
      <c r="J329" s="126"/>
      <c r="K329"/>
      <c r="L329"/>
      <c r="M329"/>
      <c r="N329"/>
      <c r="O329"/>
      <c r="P329"/>
      <c r="Q329"/>
    </row>
    <row r="330" spans="1:17" s="16" customFormat="1">
      <c r="A330" s="38"/>
      <c r="B330" s="37"/>
      <c r="C330" s="38"/>
      <c r="D330" s="36"/>
      <c r="E330" s="166"/>
      <c r="F330" s="117"/>
      <c r="G330" s="117"/>
      <c r="H330" s="117"/>
      <c r="I330" s="42"/>
      <c r="J330" s="125"/>
      <c r="K330"/>
      <c r="L330"/>
      <c r="M330"/>
      <c r="N330"/>
      <c r="O330"/>
      <c r="P330"/>
      <c r="Q330"/>
    </row>
    <row r="331" spans="1:17" s="16" customFormat="1">
      <c r="A331" s="53"/>
      <c r="B331" s="39"/>
      <c r="C331" s="38"/>
      <c r="D331" s="38"/>
      <c r="E331" s="116"/>
      <c r="F331" s="117"/>
      <c r="G331" s="117"/>
      <c r="H331" s="117"/>
      <c r="I331" s="42"/>
      <c r="J331" s="119"/>
      <c r="K331"/>
      <c r="L331"/>
      <c r="M331"/>
      <c r="N331"/>
      <c r="O331"/>
      <c r="P331"/>
      <c r="Q331"/>
    </row>
    <row r="332" spans="1:17" s="16" customFormat="1">
      <c r="A332" s="53"/>
      <c r="B332" s="68"/>
      <c r="C332" s="38"/>
      <c r="D332" s="38"/>
      <c r="E332" s="116"/>
      <c r="F332" s="117"/>
      <c r="G332" s="117"/>
      <c r="H332" s="117"/>
      <c r="I332" s="42"/>
      <c r="J332" s="119"/>
      <c r="K332"/>
      <c r="L332"/>
      <c r="M332"/>
      <c r="N332"/>
      <c r="O332"/>
      <c r="P332"/>
      <c r="Q332"/>
    </row>
    <row r="333" spans="1:17" s="16" customFormat="1">
      <c r="A333" s="87"/>
      <c r="B333" s="70"/>
      <c r="C333" s="25"/>
      <c r="D333" s="25"/>
      <c r="E333" s="15"/>
      <c r="F333" s="12"/>
      <c r="G333" s="117"/>
      <c r="H333" s="12"/>
      <c r="I333" s="42"/>
      <c r="J333" s="60"/>
      <c r="K333"/>
      <c r="L333"/>
      <c r="M333"/>
      <c r="N333"/>
      <c r="O333"/>
      <c r="P333"/>
      <c r="Q333"/>
    </row>
    <row r="334" spans="1:17" s="16" customFormat="1">
      <c r="A334" s="87"/>
      <c r="B334" s="85"/>
      <c r="C334" s="25"/>
      <c r="D334" s="25"/>
      <c r="E334" s="15"/>
      <c r="F334" s="12"/>
      <c r="G334" s="117"/>
      <c r="H334" s="12"/>
      <c r="I334" s="42"/>
      <c r="J334" s="60"/>
      <c r="K334"/>
      <c r="L334"/>
      <c r="M334"/>
      <c r="N334"/>
      <c r="O334"/>
      <c r="P334"/>
      <c r="Q334"/>
    </row>
    <row r="335" spans="1:17">
      <c r="A335" s="53"/>
      <c r="B335" s="80"/>
      <c r="C335" s="6"/>
      <c r="D335" s="6"/>
      <c r="E335" s="8"/>
      <c r="F335" s="8"/>
      <c r="G335" s="117"/>
      <c r="H335" s="22"/>
      <c r="I335" s="23"/>
      <c r="J335" s="20"/>
    </row>
    <row r="336" spans="1:17">
      <c r="A336" s="53"/>
      <c r="B336" s="80"/>
      <c r="C336" s="6"/>
      <c r="D336" s="6"/>
      <c r="E336" s="8"/>
      <c r="F336" s="8"/>
      <c r="G336" s="117"/>
      <c r="H336" s="22"/>
      <c r="I336" s="23"/>
      <c r="J336" s="20"/>
    </row>
    <row r="337" spans="1:17">
      <c r="A337" s="53"/>
      <c r="B337" s="80"/>
      <c r="C337" s="6"/>
      <c r="D337" s="6"/>
      <c r="E337" s="8"/>
      <c r="F337" s="8"/>
      <c r="G337" s="117"/>
      <c r="H337" s="22"/>
      <c r="I337" s="23"/>
      <c r="J337" s="20"/>
    </row>
    <row r="338" spans="1:17">
      <c r="A338" s="53"/>
      <c r="B338" s="157"/>
      <c r="C338" s="6"/>
      <c r="D338" s="6"/>
      <c r="E338" s="8"/>
      <c r="F338" s="93"/>
      <c r="G338" s="117"/>
      <c r="H338" s="22"/>
      <c r="I338" s="23"/>
      <c r="J338" s="20"/>
    </row>
    <row r="339" spans="1:17">
      <c r="A339" s="53"/>
      <c r="B339" s="159"/>
      <c r="C339" s="6"/>
      <c r="D339" s="6"/>
      <c r="E339" s="8"/>
      <c r="F339" s="8"/>
      <c r="G339" s="117"/>
      <c r="H339" s="22"/>
      <c r="I339" s="23"/>
      <c r="J339" s="20"/>
    </row>
    <row r="340" spans="1:17">
      <c r="A340" s="53"/>
      <c r="B340" s="81"/>
      <c r="C340" s="6"/>
      <c r="D340" s="6"/>
      <c r="E340" s="8"/>
      <c r="F340" s="8"/>
      <c r="G340" s="117"/>
      <c r="H340" s="22"/>
      <c r="I340" s="23"/>
      <c r="J340" s="20"/>
    </row>
    <row r="341" spans="1:17">
      <c r="A341" s="53"/>
      <c r="B341" s="81"/>
      <c r="C341" s="6"/>
      <c r="D341" s="6"/>
      <c r="E341" s="8"/>
      <c r="F341" s="8"/>
      <c r="G341" s="117"/>
      <c r="H341" s="22"/>
      <c r="I341" s="23"/>
      <c r="J341" s="20"/>
    </row>
    <row r="342" spans="1:17">
      <c r="A342" s="53"/>
      <c r="B342" s="81"/>
      <c r="C342" s="6"/>
      <c r="D342" s="6"/>
      <c r="E342" s="8"/>
      <c r="F342" s="8"/>
      <c r="G342" s="117"/>
      <c r="H342" s="22"/>
      <c r="I342" s="23"/>
      <c r="J342" s="20"/>
    </row>
    <row r="343" spans="1:17">
      <c r="A343" s="53"/>
      <c r="B343" s="70"/>
      <c r="C343" s="6"/>
      <c r="D343" s="6"/>
      <c r="E343" s="8"/>
      <c r="F343" s="8"/>
      <c r="G343" s="117"/>
      <c r="H343" s="22"/>
      <c r="I343" s="23"/>
      <c r="J343" s="20"/>
    </row>
    <row r="344" spans="1:17">
      <c r="A344" s="53"/>
      <c r="B344" s="81"/>
      <c r="C344" s="6"/>
      <c r="D344" s="6"/>
      <c r="E344" s="8"/>
      <c r="F344" s="8"/>
      <c r="G344" s="117"/>
      <c r="H344" s="22"/>
      <c r="I344" s="23"/>
      <c r="J344" s="20"/>
    </row>
    <row r="345" spans="1:17">
      <c r="A345" s="53"/>
      <c r="B345" s="80"/>
      <c r="C345" s="6"/>
      <c r="D345" s="6"/>
      <c r="E345" s="8"/>
      <c r="F345" s="8"/>
      <c r="G345" s="117"/>
      <c r="H345" s="22"/>
      <c r="I345" s="23"/>
      <c r="J345" s="20"/>
    </row>
    <row r="346" spans="1:17">
      <c r="A346" s="87"/>
      <c r="B346" s="80"/>
      <c r="C346" s="6"/>
      <c r="D346" s="6"/>
      <c r="E346" s="8"/>
      <c r="F346" s="8"/>
      <c r="G346" s="117"/>
      <c r="H346" s="22"/>
      <c r="I346" s="127"/>
      <c r="J346" s="86"/>
    </row>
    <row r="347" spans="1:17" s="16" customFormat="1">
      <c r="A347" s="87"/>
      <c r="B347" s="37"/>
      <c r="C347" s="38"/>
      <c r="D347" s="38"/>
      <c r="E347" s="116"/>
      <c r="F347" s="117"/>
      <c r="G347" s="117"/>
      <c r="H347" s="117"/>
      <c r="I347" s="42"/>
      <c r="J347" s="125"/>
      <c r="K347"/>
      <c r="L347"/>
      <c r="M347"/>
      <c r="N347"/>
      <c r="O347"/>
      <c r="P347"/>
      <c r="Q347"/>
    </row>
    <row r="348" spans="1:17" s="16" customFormat="1">
      <c r="A348" s="53"/>
      <c r="B348" s="39"/>
      <c r="C348" s="38"/>
      <c r="D348" s="38"/>
      <c r="E348" s="116"/>
      <c r="F348" s="117"/>
      <c r="G348" s="117"/>
      <c r="H348" s="117"/>
      <c r="I348" s="42"/>
      <c r="J348" s="119"/>
      <c r="K348"/>
      <c r="L348"/>
      <c r="M348"/>
      <c r="N348"/>
      <c r="O348"/>
      <c r="P348"/>
      <c r="Q348"/>
    </row>
    <row r="349" spans="1:17" s="16" customFormat="1">
      <c r="A349" s="53"/>
      <c r="B349" s="39"/>
      <c r="C349" s="38"/>
      <c r="D349" s="38"/>
      <c r="E349" s="116"/>
      <c r="F349" s="117"/>
      <c r="G349" s="117"/>
      <c r="H349" s="117"/>
      <c r="I349" s="42"/>
      <c r="J349" s="119"/>
      <c r="K349"/>
      <c r="L349"/>
      <c r="M349"/>
      <c r="N349"/>
      <c r="O349"/>
      <c r="P349"/>
      <c r="Q349"/>
    </row>
    <row r="350" spans="1:17" s="16" customFormat="1" ht="12.75" customHeight="1">
      <c r="A350" s="53"/>
      <c r="B350" s="157"/>
      <c r="C350" s="38"/>
      <c r="D350" s="38"/>
      <c r="E350" s="116"/>
      <c r="F350" s="117"/>
      <c r="G350" s="117"/>
      <c r="H350" s="117"/>
      <c r="I350" s="42"/>
      <c r="J350" s="119"/>
      <c r="K350"/>
      <c r="L350"/>
      <c r="M350"/>
      <c r="N350"/>
      <c r="O350"/>
      <c r="P350"/>
      <c r="Q350"/>
    </row>
    <row r="351" spans="1:17">
      <c r="F351" s="55"/>
    </row>
    <row r="353" spans="5:6">
      <c r="E353" s="167"/>
      <c r="F353" s="99"/>
    </row>
  </sheetData>
  <mergeCells count="1">
    <mergeCell ref="C145:C14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Διαγωνισμός Νοσοκομείου 2023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gonidiaki10</dc:creator>
  <cp:lastModifiedBy>promithiesuser6</cp:lastModifiedBy>
  <cp:lastPrinted>2023-02-13T10:51:12Z</cp:lastPrinted>
  <dcterms:created xsi:type="dcterms:W3CDTF">2023-01-09T13:09:45Z</dcterms:created>
  <dcterms:modified xsi:type="dcterms:W3CDTF">2024-08-20T07:32:33Z</dcterms:modified>
</cp:coreProperties>
</file>